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codeName="ThisWorkbook" hidePivotFieldList="1"/>
  <mc:AlternateContent xmlns:mc="http://schemas.openxmlformats.org/markup-compatibility/2006">
    <mc:Choice Requires="x15">
      <x15ac:absPath xmlns:x15ac="http://schemas.microsoft.com/office/spreadsheetml/2010/11/ac" url="/Users/benwood/Library/Mobile Documents/com~apple~CloudDocs/Design/PCFO/spreadsheets/"/>
    </mc:Choice>
  </mc:AlternateContent>
  <xr:revisionPtr revIDLastSave="0" documentId="13_ncr:1_{7E14BA75-6F21-444B-893C-08B26606CEEC}" xr6:coauthVersionLast="45" xr6:coauthVersionMax="45" xr10:uidLastSave="{00000000-0000-0000-0000-000000000000}"/>
  <bookViews>
    <workbookView xWindow="0" yWindow="460" windowWidth="51200" windowHeight="28340" tabRatio="821" xr2:uid="{00000000-000D-0000-FFFF-FFFF00000000}"/>
  </bookViews>
  <sheets>
    <sheet name="Instructions" sheetId="20" r:id="rId1"/>
    <sheet name="Graphs" sheetId="21" r:id="rId2"/>
    <sheet name="Weekly Summary" sheetId="10" r:id="rId3"/>
    <sheet name="Daily Summary" sheetId="7" r:id="rId4"/>
    <sheet name="Debtor receipts" sheetId="22" r:id="rId5"/>
    <sheet name="Creditor Payments" sheetId="11" r:id="rId6"/>
    <sheet name="Data" sheetId="6" r:id="rId7"/>
    <sheet name="Days" sheetId="8" state="hidden" r:id="rId8"/>
  </sheets>
  <definedNames>
    <definedName name="_xlnm._FilterDatabase" localSheetId="6" hidden="1">Data!$A$4:$I$608</definedName>
    <definedName name="category">Days!$E$1:$E$13</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0" l="1"/>
  <c r="B54" i="10" s="1"/>
  <c r="B32" i="7"/>
  <c r="C32" i="7" s="1"/>
  <c r="D32" i="7" s="1"/>
  <c r="E32" i="7" s="1"/>
  <c r="F32" i="7" s="1"/>
  <c r="G32" i="7" s="1"/>
  <c r="H32" i="7" s="1"/>
  <c r="I32" i="7" s="1"/>
  <c r="J32" i="7" s="1"/>
  <c r="K32" i="7" s="1"/>
  <c r="L32" i="7" s="1"/>
  <c r="M32" i="7" s="1"/>
  <c r="N32" i="7" s="1"/>
  <c r="O32" i="7" s="1"/>
  <c r="P32" i="7" s="1"/>
  <c r="Q32" i="7" s="1"/>
  <c r="R32" i="7" s="1"/>
  <c r="S32" i="7" s="1"/>
  <c r="T32" i="7" s="1"/>
  <c r="U32" i="7" s="1"/>
  <c r="V32" i="7" s="1"/>
  <c r="W32" i="7" s="1"/>
  <c r="X32" i="7" s="1"/>
  <c r="Y32" i="7" s="1"/>
  <c r="Z32" i="7" s="1"/>
  <c r="AA32" i="7" s="1"/>
  <c r="AB32" i="7" s="1"/>
  <c r="AC32" i="7" s="1"/>
  <c r="AD32" i="7" s="1"/>
  <c r="AE32" i="7" s="1"/>
  <c r="AF32" i="7" s="1"/>
  <c r="AG32" i="7" s="1"/>
  <c r="AH32" i="7" s="1"/>
  <c r="AI32" i="7" s="1"/>
  <c r="AJ32" i="7" s="1"/>
  <c r="AK32" i="7" s="1"/>
  <c r="AL32" i="7" s="1"/>
  <c r="AM32" i="7" s="1"/>
  <c r="AN32" i="7" s="1"/>
  <c r="AO32" i="7" s="1"/>
  <c r="AP32" i="7" s="1"/>
  <c r="AQ32" i="7" s="1"/>
  <c r="B33" i="7"/>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5" i="6"/>
  <c r="B6" i="7"/>
  <c r="B6" i="10" s="1"/>
  <c r="B5" i="10" s="1"/>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2" i="8"/>
  <c r="E6" i="6"/>
  <c r="G6" i="6"/>
  <c r="E7" i="6"/>
  <c r="G7" i="6" s="1"/>
  <c r="E10" i="6"/>
  <c r="G10" i="6"/>
  <c r="E11" i="6"/>
  <c r="G11" i="6" s="1"/>
  <c r="E16" i="6"/>
  <c r="G16" i="6" s="1"/>
  <c r="E17" i="6"/>
  <c r="G17" i="6"/>
  <c r="E18" i="6"/>
  <c r="G18" i="6"/>
  <c r="E19" i="6"/>
  <c r="G19" i="6" s="1"/>
  <c r="E20" i="6"/>
  <c r="G20" i="6" s="1"/>
  <c r="E21" i="6"/>
  <c r="G21" i="6"/>
  <c r="E22" i="6"/>
  <c r="G22" i="6"/>
  <c r="E23" i="6"/>
  <c r="G23" i="6" s="1"/>
  <c r="E24" i="6"/>
  <c r="G24" i="6" s="1"/>
  <c r="E25" i="6"/>
  <c r="G25" i="6"/>
  <c r="E26" i="6"/>
  <c r="G26" i="6" s="1"/>
  <c r="E27" i="6"/>
  <c r="G27" i="6" s="1"/>
  <c r="E28" i="6"/>
  <c r="G28" i="6"/>
  <c r="E29" i="6"/>
  <c r="G29" i="6"/>
  <c r="E30" i="6"/>
  <c r="G30" i="6"/>
  <c r="E31" i="6"/>
  <c r="G31" i="6"/>
  <c r="E32" i="6"/>
  <c r="G32" i="6"/>
  <c r="E33" i="6"/>
  <c r="G33" i="6"/>
  <c r="E34" i="6"/>
  <c r="G34" i="6"/>
  <c r="E35" i="6"/>
  <c r="G35" i="6"/>
  <c r="E36" i="6"/>
  <c r="G36" i="6"/>
  <c r="E37" i="6"/>
  <c r="G37" i="6"/>
  <c r="E38" i="6"/>
  <c r="G38" i="6"/>
  <c r="E39" i="6"/>
  <c r="G39" i="6"/>
  <c r="E40" i="6"/>
  <c r="G40" i="6"/>
  <c r="E41" i="6"/>
  <c r="G41" i="6" s="1"/>
  <c r="E42" i="6"/>
  <c r="G42" i="6" s="1"/>
  <c r="E43" i="6"/>
  <c r="G43" i="6"/>
  <c r="E44" i="6"/>
  <c r="G44" i="6" s="1"/>
  <c r="E45" i="6"/>
  <c r="G45" i="6" s="1"/>
  <c r="E46" i="6"/>
  <c r="G46" i="6" s="1"/>
  <c r="E47" i="6"/>
  <c r="G47" i="6" s="1"/>
  <c r="E48" i="6"/>
  <c r="G48" i="6" s="1"/>
  <c r="E49" i="6"/>
  <c r="G49" i="6" s="1"/>
  <c r="E50" i="6"/>
  <c r="G50" i="6" s="1"/>
  <c r="E51" i="6"/>
  <c r="G51" i="6" s="1"/>
  <c r="E52" i="6"/>
  <c r="G52" i="6" s="1"/>
  <c r="E53" i="6"/>
  <c r="G53" i="6" s="1"/>
  <c r="E54" i="6"/>
  <c r="G54" i="6" s="1"/>
  <c r="E55" i="6"/>
  <c r="G55" i="6" s="1"/>
  <c r="E56" i="6"/>
  <c r="G56" i="6" s="1"/>
  <c r="E57" i="6"/>
  <c r="G57" i="6" s="1"/>
  <c r="E58" i="6"/>
  <c r="G58" i="6" s="1"/>
  <c r="E59" i="6"/>
  <c r="G59" i="6" s="1"/>
  <c r="E60" i="6"/>
  <c r="G60" i="6" s="1"/>
  <c r="E61" i="6"/>
  <c r="G61" i="6"/>
  <c r="E62" i="6"/>
  <c r="G62" i="6" s="1"/>
  <c r="E63" i="6"/>
  <c r="G63" i="6" s="1"/>
  <c r="E64" i="6"/>
  <c r="G64" i="6" s="1"/>
  <c r="E65" i="6"/>
  <c r="G65" i="6" s="1"/>
  <c r="E66" i="6"/>
  <c r="G66" i="6" s="1"/>
  <c r="E67" i="6"/>
  <c r="G67" i="6" s="1"/>
  <c r="E68" i="6"/>
  <c r="G68" i="6" s="1"/>
  <c r="E69" i="6"/>
  <c r="G69" i="6" s="1"/>
  <c r="E70" i="6"/>
  <c r="G70" i="6" s="1"/>
  <c r="E71" i="6"/>
  <c r="G71" i="6" s="1"/>
  <c r="E72" i="6"/>
  <c r="G72" i="6" s="1"/>
  <c r="E73" i="6"/>
  <c r="G73" i="6" s="1"/>
  <c r="E74" i="6"/>
  <c r="G74" i="6" s="1"/>
  <c r="E75" i="6"/>
  <c r="G75" i="6" s="1"/>
  <c r="E76" i="6"/>
  <c r="G76" i="6" s="1"/>
  <c r="E77" i="6"/>
  <c r="G77" i="6" s="1"/>
  <c r="E78" i="6"/>
  <c r="G78" i="6" s="1"/>
  <c r="E79" i="6"/>
  <c r="G79" i="6" s="1"/>
  <c r="E80" i="6"/>
  <c r="G80" i="6" s="1"/>
  <c r="E81" i="6"/>
  <c r="G81" i="6" s="1"/>
  <c r="E82" i="6"/>
  <c r="G82" i="6" s="1"/>
  <c r="E83" i="6"/>
  <c r="G83" i="6" s="1"/>
  <c r="E84" i="6"/>
  <c r="G84" i="6" s="1"/>
  <c r="E85" i="6"/>
  <c r="G85" i="6" s="1"/>
  <c r="E86" i="6"/>
  <c r="G86" i="6" s="1"/>
  <c r="E87" i="6"/>
  <c r="G87" i="6" s="1"/>
  <c r="E88" i="6"/>
  <c r="G88" i="6"/>
  <c r="E89" i="6"/>
  <c r="G89" i="6" s="1"/>
  <c r="E90" i="6"/>
  <c r="G90" i="6" s="1"/>
  <c r="E91" i="6"/>
  <c r="G91" i="6" s="1"/>
  <c r="E92" i="6"/>
  <c r="G92" i="6" s="1"/>
  <c r="E93" i="6"/>
  <c r="G93" i="6" s="1"/>
  <c r="E94" i="6"/>
  <c r="G94" i="6" s="1"/>
  <c r="E95" i="6"/>
  <c r="G95" i="6" s="1"/>
  <c r="E96" i="6"/>
  <c r="G96" i="6" s="1"/>
  <c r="E97" i="6"/>
  <c r="G97" i="6" s="1"/>
  <c r="E98" i="6"/>
  <c r="G98" i="6" s="1"/>
  <c r="E99" i="6"/>
  <c r="G99" i="6" s="1"/>
  <c r="E100" i="6"/>
  <c r="G100" i="6" s="1"/>
  <c r="E101" i="6"/>
  <c r="G101" i="6" s="1"/>
  <c r="E102" i="6"/>
  <c r="G102" i="6" s="1"/>
  <c r="E103" i="6"/>
  <c r="G103" i="6" s="1"/>
  <c r="E104" i="6"/>
  <c r="G104" i="6" s="1"/>
  <c r="E105" i="6"/>
  <c r="G105" i="6" s="1"/>
  <c r="E106" i="6"/>
  <c r="G106" i="6" s="1"/>
  <c r="E107" i="6"/>
  <c r="G107" i="6" s="1"/>
  <c r="E108" i="6"/>
  <c r="G108" i="6" s="1"/>
  <c r="E109" i="6"/>
  <c r="G109" i="6" s="1"/>
  <c r="E110" i="6"/>
  <c r="G110" i="6" s="1"/>
  <c r="E111" i="6"/>
  <c r="G111" i="6" s="1"/>
  <c r="E112" i="6"/>
  <c r="G112" i="6" s="1"/>
  <c r="E113" i="6"/>
  <c r="G113" i="6" s="1"/>
  <c r="E114" i="6"/>
  <c r="G114" i="6" s="1"/>
  <c r="E115" i="6"/>
  <c r="G115" i="6" s="1"/>
  <c r="E116" i="6"/>
  <c r="G116" i="6" s="1"/>
  <c r="E117" i="6"/>
  <c r="G117" i="6" s="1"/>
  <c r="E118" i="6"/>
  <c r="G118" i="6" s="1"/>
  <c r="E119" i="6"/>
  <c r="G119" i="6" s="1"/>
  <c r="E120" i="6"/>
  <c r="G120" i="6" s="1"/>
  <c r="E121" i="6"/>
  <c r="G121" i="6" s="1"/>
  <c r="E122" i="6"/>
  <c r="G122" i="6" s="1"/>
  <c r="E123" i="6"/>
  <c r="G123" i="6" s="1"/>
  <c r="E124" i="6"/>
  <c r="G124" i="6" s="1"/>
  <c r="E125" i="6"/>
  <c r="G125" i="6" s="1"/>
  <c r="E126" i="6"/>
  <c r="G126" i="6" s="1"/>
  <c r="E127" i="6"/>
  <c r="G127" i="6" s="1"/>
  <c r="E128" i="6"/>
  <c r="G128" i="6" s="1"/>
  <c r="E129" i="6"/>
  <c r="G129" i="6" s="1"/>
  <c r="E130" i="6"/>
  <c r="G130" i="6" s="1"/>
  <c r="E131" i="6"/>
  <c r="G131" i="6" s="1"/>
  <c r="E132" i="6"/>
  <c r="G132" i="6" s="1"/>
  <c r="E133" i="6"/>
  <c r="G133" i="6" s="1"/>
  <c r="E134" i="6"/>
  <c r="G134" i="6" s="1"/>
  <c r="E135" i="6"/>
  <c r="G135" i="6" s="1"/>
  <c r="E136" i="6"/>
  <c r="G136" i="6"/>
  <c r="E137" i="6"/>
  <c r="G137" i="6" s="1"/>
  <c r="E138" i="6"/>
  <c r="G138" i="6" s="1"/>
  <c r="E139" i="6"/>
  <c r="G139" i="6" s="1"/>
  <c r="E140" i="6"/>
  <c r="G140" i="6" s="1"/>
  <c r="E141" i="6"/>
  <c r="G141" i="6" s="1"/>
  <c r="E142" i="6"/>
  <c r="G142" i="6" s="1"/>
  <c r="E143" i="6"/>
  <c r="G143" i="6" s="1"/>
  <c r="E144" i="6"/>
  <c r="G144" i="6" s="1"/>
  <c r="E145" i="6"/>
  <c r="G145" i="6" s="1"/>
  <c r="E146" i="6"/>
  <c r="G146" i="6" s="1"/>
  <c r="E147" i="6"/>
  <c r="G147" i="6" s="1"/>
  <c r="E148" i="6"/>
  <c r="G148" i="6" s="1"/>
  <c r="E149" i="6"/>
  <c r="G149" i="6" s="1"/>
  <c r="E150" i="6"/>
  <c r="G150" i="6" s="1"/>
  <c r="E151" i="6"/>
  <c r="G151" i="6" s="1"/>
  <c r="E152" i="6"/>
  <c r="G152" i="6" s="1"/>
  <c r="E153" i="6"/>
  <c r="G153" i="6" s="1"/>
  <c r="E154" i="6"/>
  <c r="G154" i="6" s="1"/>
  <c r="E155" i="6"/>
  <c r="G155" i="6" s="1"/>
  <c r="E156" i="6"/>
  <c r="G156" i="6" s="1"/>
  <c r="E157" i="6"/>
  <c r="G157" i="6" s="1"/>
  <c r="E158" i="6"/>
  <c r="G158" i="6" s="1"/>
  <c r="E159" i="6"/>
  <c r="G159" i="6" s="1"/>
  <c r="E160" i="6"/>
  <c r="G160" i="6" s="1"/>
  <c r="E161" i="6"/>
  <c r="G161" i="6" s="1"/>
  <c r="E162" i="6"/>
  <c r="G162" i="6" s="1"/>
  <c r="E163" i="6"/>
  <c r="G163" i="6" s="1"/>
  <c r="E164" i="6"/>
  <c r="G164" i="6" s="1"/>
  <c r="E165" i="6"/>
  <c r="G165" i="6" s="1"/>
  <c r="E166" i="6"/>
  <c r="G166" i="6" s="1"/>
  <c r="E167" i="6"/>
  <c r="G167" i="6" s="1"/>
  <c r="E168" i="6"/>
  <c r="G168" i="6" s="1"/>
  <c r="E169" i="6"/>
  <c r="G169" i="6" s="1"/>
  <c r="E170" i="6"/>
  <c r="G170" i="6" s="1"/>
  <c r="E171" i="6"/>
  <c r="G171" i="6" s="1"/>
  <c r="E172" i="6"/>
  <c r="G172" i="6" s="1"/>
  <c r="E173" i="6"/>
  <c r="G173" i="6" s="1"/>
  <c r="E174" i="6"/>
  <c r="G174" i="6" s="1"/>
  <c r="E175" i="6"/>
  <c r="G175" i="6" s="1"/>
  <c r="E176" i="6"/>
  <c r="G176" i="6" s="1"/>
  <c r="E177" i="6"/>
  <c r="G177" i="6" s="1"/>
  <c r="E178" i="6"/>
  <c r="G178" i="6" s="1"/>
  <c r="E179" i="6"/>
  <c r="G179" i="6" s="1"/>
  <c r="E180" i="6"/>
  <c r="G180" i="6" s="1"/>
  <c r="E181" i="6"/>
  <c r="G181" i="6" s="1"/>
  <c r="E182" i="6"/>
  <c r="G182" i="6" s="1"/>
  <c r="E183" i="6"/>
  <c r="G183" i="6" s="1"/>
  <c r="E184" i="6"/>
  <c r="G184" i="6" s="1"/>
  <c r="E185" i="6"/>
  <c r="G185" i="6" s="1"/>
  <c r="E186" i="6"/>
  <c r="G186" i="6" s="1"/>
  <c r="E187" i="6"/>
  <c r="G187" i="6" s="1"/>
  <c r="E188" i="6"/>
  <c r="G188" i="6" s="1"/>
  <c r="E189" i="6"/>
  <c r="G189" i="6" s="1"/>
  <c r="E190" i="6"/>
  <c r="G190" i="6" s="1"/>
  <c r="E191" i="6"/>
  <c r="G191" i="6" s="1"/>
  <c r="E192" i="6"/>
  <c r="G192" i="6" s="1"/>
  <c r="E193" i="6"/>
  <c r="G193" i="6" s="1"/>
  <c r="E194" i="6"/>
  <c r="G194" i="6" s="1"/>
  <c r="E195" i="6"/>
  <c r="G195" i="6" s="1"/>
  <c r="E196" i="6"/>
  <c r="G196" i="6" s="1"/>
  <c r="E197" i="6"/>
  <c r="G197" i="6" s="1"/>
  <c r="E198" i="6"/>
  <c r="G198" i="6" s="1"/>
  <c r="E199" i="6"/>
  <c r="G199" i="6" s="1"/>
  <c r="E200" i="6"/>
  <c r="G200" i="6" s="1"/>
  <c r="E201" i="6"/>
  <c r="G201" i="6" s="1"/>
  <c r="E202" i="6"/>
  <c r="G202" i="6" s="1"/>
  <c r="E203" i="6"/>
  <c r="G203" i="6" s="1"/>
  <c r="E204" i="6"/>
  <c r="G204" i="6" s="1"/>
  <c r="E205" i="6"/>
  <c r="G205" i="6" s="1"/>
  <c r="E206" i="6"/>
  <c r="G206" i="6" s="1"/>
  <c r="E207" i="6"/>
  <c r="G207" i="6" s="1"/>
  <c r="E208" i="6"/>
  <c r="G208" i="6" s="1"/>
  <c r="E209" i="6"/>
  <c r="G209" i="6" s="1"/>
  <c r="E210" i="6"/>
  <c r="G210" i="6" s="1"/>
  <c r="E211" i="6"/>
  <c r="G211" i="6" s="1"/>
  <c r="E212" i="6"/>
  <c r="G212" i="6" s="1"/>
  <c r="E213" i="6"/>
  <c r="G213" i="6" s="1"/>
  <c r="E214" i="6"/>
  <c r="G214" i="6" s="1"/>
  <c r="E215" i="6"/>
  <c r="G215" i="6" s="1"/>
  <c r="E216" i="6"/>
  <c r="G216" i="6" s="1"/>
  <c r="E217" i="6"/>
  <c r="G217" i="6" s="1"/>
  <c r="E218" i="6"/>
  <c r="G218" i="6" s="1"/>
  <c r="E219" i="6"/>
  <c r="G219" i="6" s="1"/>
  <c r="E220" i="6"/>
  <c r="G220" i="6" s="1"/>
  <c r="E221" i="6"/>
  <c r="G221" i="6" s="1"/>
  <c r="E222" i="6"/>
  <c r="G222" i="6" s="1"/>
  <c r="E223" i="6"/>
  <c r="G223" i="6" s="1"/>
  <c r="E224" i="6"/>
  <c r="G224" i="6" s="1"/>
  <c r="E225" i="6"/>
  <c r="G225" i="6" s="1"/>
  <c r="E226" i="6"/>
  <c r="G226" i="6" s="1"/>
  <c r="E227" i="6"/>
  <c r="G227" i="6" s="1"/>
  <c r="E228" i="6"/>
  <c r="G228" i="6" s="1"/>
  <c r="E229" i="6"/>
  <c r="G229" i="6" s="1"/>
  <c r="E230" i="6"/>
  <c r="G230" i="6" s="1"/>
  <c r="E231" i="6"/>
  <c r="G231" i="6" s="1"/>
  <c r="E232" i="6"/>
  <c r="G232" i="6" s="1"/>
  <c r="E233" i="6"/>
  <c r="G233" i="6" s="1"/>
  <c r="E234" i="6"/>
  <c r="G234" i="6" s="1"/>
  <c r="E235" i="6"/>
  <c r="G235" i="6" s="1"/>
  <c r="E236" i="6"/>
  <c r="G236" i="6" s="1"/>
  <c r="E237" i="6"/>
  <c r="G237" i="6" s="1"/>
  <c r="E238" i="6"/>
  <c r="G238" i="6" s="1"/>
  <c r="E239" i="6"/>
  <c r="G239" i="6" s="1"/>
  <c r="E240" i="6"/>
  <c r="G240" i="6" s="1"/>
  <c r="E241" i="6"/>
  <c r="G241" i="6" s="1"/>
  <c r="E242" i="6"/>
  <c r="G242" i="6" s="1"/>
  <c r="E243" i="6"/>
  <c r="G243" i="6" s="1"/>
  <c r="E244" i="6"/>
  <c r="G244" i="6" s="1"/>
  <c r="E245" i="6"/>
  <c r="G245" i="6" s="1"/>
  <c r="E246" i="6"/>
  <c r="G246" i="6" s="1"/>
  <c r="E247" i="6"/>
  <c r="G247" i="6" s="1"/>
  <c r="E248" i="6"/>
  <c r="G248" i="6" s="1"/>
  <c r="E249" i="6"/>
  <c r="G249" i="6" s="1"/>
  <c r="E250" i="6"/>
  <c r="G250" i="6" s="1"/>
  <c r="E251" i="6"/>
  <c r="G251" i="6" s="1"/>
  <c r="E252" i="6"/>
  <c r="G252" i="6" s="1"/>
  <c r="E253" i="6"/>
  <c r="G253" i="6" s="1"/>
  <c r="E254" i="6"/>
  <c r="G254" i="6" s="1"/>
  <c r="E255" i="6"/>
  <c r="G255" i="6" s="1"/>
  <c r="E256" i="6"/>
  <c r="G256" i="6"/>
  <c r="E257" i="6"/>
  <c r="G257" i="6" s="1"/>
  <c r="E258" i="6"/>
  <c r="G258" i="6" s="1"/>
  <c r="E259" i="6"/>
  <c r="G259" i="6" s="1"/>
  <c r="E260" i="6"/>
  <c r="G260" i="6" s="1"/>
  <c r="E261" i="6"/>
  <c r="G261" i="6" s="1"/>
  <c r="E262" i="6"/>
  <c r="G262" i="6" s="1"/>
  <c r="E263" i="6"/>
  <c r="G263" i="6" s="1"/>
  <c r="E264" i="6"/>
  <c r="G264" i="6" s="1"/>
  <c r="E265" i="6"/>
  <c r="G265" i="6" s="1"/>
  <c r="E266" i="6"/>
  <c r="G266" i="6" s="1"/>
  <c r="E267" i="6"/>
  <c r="G267" i="6" s="1"/>
  <c r="E268" i="6"/>
  <c r="G268" i="6" s="1"/>
  <c r="E269" i="6"/>
  <c r="G269" i="6" s="1"/>
  <c r="E270" i="6"/>
  <c r="G270" i="6" s="1"/>
  <c r="E271" i="6"/>
  <c r="G271" i="6" s="1"/>
  <c r="E272" i="6"/>
  <c r="G272" i="6" s="1"/>
  <c r="E273" i="6"/>
  <c r="G273" i="6" s="1"/>
  <c r="E274" i="6"/>
  <c r="G274" i="6" s="1"/>
  <c r="E275" i="6"/>
  <c r="G275" i="6" s="1"/>
  <c r="E276" i="6"/>
  <c r="G276" i="6" s="1"/>
  <c r="E277" i="6"/>
  <c r="G277" i="6" s="1"/>
  <c r="E278" i="6"/>
  <c r="G278" i="6" s="1"/>
  <c r="E279" i="6"/>
  <c r="G279" i="6" s="1"/>
  <c r="E280" i="6"/>
  <c r="G280" i="6" s="1"/>
  <c r="E281" i="6"/>
  <c r="G281" i="6" s="1"/>
  <c r="E282" i="6"/>
  <c r="G282" i="6" s="1"/>
  <c r="E283" i="6"/>
  <c r="G283" i="6" s="1"/>
  <c r="E284" i="6"/>
  <c r="G284" i="6" s="1"/>
  <c r="E285" i="6"/>
  <c r="G285" i="6" s="1"/>
  <c r="E286" i="6"/>
  <c r="G286" i="6" s="1"/>
  <c r="E287" i="6"/>
  <c r="G287" i="6" s="1"/>
  <c r="E288" i="6"/>
  <c r="G288" i="6" s="1"/>
  <c r="E289" i="6"/>
  <c r="G289" i="6" s="1"/>
  <c r="E290" i="6"/>
  <c r="G290" i="6" s="1"/>
  <c r="E291" i="6"/>
  <c r="G291" i="6" s="1"/>
  <c r="E292" i="6"/>
  <c r="G292" i="6" s="1"/>
  <c r="E293" i="6"/>
  <c r="G293" i="6" s="1"/>
  <c r="E294" i="6"/>
  <c r="G294" i="6" s="1"/>
  <c r="E295" i="6"/>
  <c r="G295" i="6" s="1"/>
  <c r="E296" i="6"/>
  <c r="G296" i="6" s="1"/>
  <c r="E297" i="6"/>
  <c r="G297" i="6" s="1"/>
  <c r="E298" i="6"/>
  <c r="G298" i="6" s="1"/>
  <c r="E299" i="6"/>
  <c r="G299" i="6" s="1"/>
  <c r="E300" i="6"/>
  <c r="G300" i="6" s="1"/>
  <c r="E301" i="6"/>
  <c r="G301" i="6" s="1"/>
  <c r="E302" i="6"/>
  <c r="G302" i="6" s="1"/>
  <c r="E303" i="6"/>
  <c r="G303" i="6" s="1"/>
  <c r="E304" i="6"/>
  <c r="G304" i="6" s="1"/>
  <c r="E305" i="6"/>
  <c r="G305" i="6" s="1"/>
  <c r="E306" i="6"/>
  <c r="G306" i="6" s="1"/>
  <c r="E307" i="6"/>
  <c r="G307" i="6" s="1"/>
  <c r="E308" i="6"/>
  <c r="G308" i="6" s="1"/>
  <c r="E309" i="6"/>
  <c r="G309" i="6" s="1"/>
  <c r="E310" i="6"/>
  <c r="G310" i="6" s="1"/>
  <c r="E311" i="6"/>
  <c r="G311" i="6" s="1"/>
  <c r="E312" i="6"/>
  <c r="G312" i="6" s="1"/>
  <c r="E313" i="6"/>
  <c r="G313" i="6" s="1"/>
  <c r="E314" i="6"/>
  <c r="G314" i="6" s="1"/>
  <c r="E315" i="6"/>
  <c r="G315" i="6" s="1"/>
  <c r="E316" i="6"/>
  <c r="G316" i="6" s="1"/>
  <c r="E317" i="6"/>
  <c r="G317" i="6" s="1"/>
  <c r="E318" i="6"/>
  <c r="G318" i="6" s="1"/>
  <c r="E319" i="6"/>
  <c r="G319" i="6" s="1"/>
  <c r="E320" i="6"/>
  <c r="G320" i="6" s="1"/>
  <c r="E321" i="6"/>
  <c r="G321" i="6" s="1"/>
  <c r="E322" i="6"/>
  <c r="G322" i="6" s="1"/>
  <c r="E323" i="6"/>
  <c r="G323" i="6" s="1"/>
  <c r="E324" i="6"/>
  <c r="G324" i="6" s="1"/>
  <c r="E325" i="6"/>
  <c r="G325" i="6" s="1"/>
  <c r="E326" i="6"/>
  <c r="G326" i="6" s="1"/>
  <c r="E327" i="6"/>
  <c r="G327" i="6" s="1"/>
  <c r="E328" i="6"/>
  <c r="G328" i="6" s="1"/>
  <c r="E329" i="6"/>
  <c r="G329" i="6" s="1"/>
  <c r="E330" i="6"/>
  <c r="G330" i="6" s="1"/>
  <c r="E331" i="6"/>
  <c r="G331" i="6" s="1"/>
  <c r="E332" i="6"/>
  <c r="G332" i="6" s="1"/>
  <c r="E333" i="6"/>
  <c r="G333" i="6" s="1"/>
  <c r="E334" i="6"/>
  <c r="G334" i="6" s="1"/>
  <c r="E335" i="6"/>
  <c r="G335" i="6" s="1"/>
  <c r="E336" i="6"/>
  <c r="G336" i="6" s="1"/>
  <c r="E337" i="6"/>
  <c r="G337" i="6" s="1"/>
  <c r="E338" i="6"/>
  <c r="G338" i="6" s="1"/>
  <c r="E339" i="6"/>
  <c r="G339" i="6" s="1"/>
  <c r="E340" i="6"/>
  <c r="G340" i="6" s="1"/>
  <c r="E341" i="6"/>
  <c r="G341" i="6" s="1"/>
  <c r="E342" i="6"/>
  <c r="G342" i="6" s="1"/>
  <c r="E343" i="6"/>
  <c r="G343" i="6" s="1"/>
  <c r="E344" i="6"/>
  <c r="G344" i="6" s="1"/>
  <c r="E345" i="6"/>
  <c r="G345" i="6" s="1"/>
  <c r="E346" i="6"/>
  <c r="G346" i="6" s="1"/>
  <c r="E347" i="6"/>
  <c r="G347" i="6" s="1"/>
  <c r="E348" i="6"/>
  <c r="G348" i="6" s="1"/>
  <c r="E349" i="6"/>
  <c r="G349" i="6" s="1"/>
  <c r="E350" i="6"/>
  <c r="G350" i="6" s="1"/>
  <c r="E351" i="6"/>
  <c r="G351" i="6" s="1"/>
  <c r="E352" i="6"/>
  <c r="G352" i="6" s="1"/>
  <c r="E353" i="6"/>
  <c r="G353" i="6" s="1"/>
  <c r="E354" i="6"/>
  <c r="G354" i="6" s="1"/>
  <c r="E355" i="6"/>
  <c r="G355" i="6" s="1"/>
  <c r="E356" i="6"/>
  <c r="G356" i="6" s="1"/>
  <c r="E357" i="6"/>
  <c r="G357" i="6" s="1"/>
  <c r="E358" i="6"/>
  <c r="G358" i="6" s="1"/>
  <c r="E359" i="6"/>
  <c r="G359" i="6" s="1"/>
  <c r="E360" i="6"/>
  <c r="G360" i="6" s="1"/>
  <c r="E361" i="6"/>
  <c r="G361" i="6" s="1"/>
  <c r="E362" i="6"/>
  <c r="G362" i="6" s="1"/>
  <c r="E363" i="6"/>
  <c r="G363" i="6" s="1"/>
  <c r="E364" i="6"/>
  <c r="G364" i="6" s="1"/>
  <c r="E365" i="6"/>
  <c r="G365" i="6" s="1"/>
  <c r="E366" i="6"/>
  <c r="G366" i="6" s="1"/>
  <c r="E367" i="6"/>
  <c r="G367" i="6" s="1"/>
  <c r="E368" i="6"/>
  <c r="G368" i="6" s="1"/>
  <c r="E369" i="6"/>
  <c r="G369" i="6" s="1"/>
  <c r="E370" i="6"/>
  <c r="G370" i="6" s="1"/>
  <c r="E371" i="6"/>
  <c r="G371" i="6" s="1"/>
  <c r="E372" i="6"/>
  <c r="G372" i="6" s="1"/>
  <c r="E373" i="6"/>
  <c r="G373" i="6" s="1"/>
  <c r="E374" i="6"/>
  <c r="G374" i="6" s="1"/>
  <c r="E375" i="6"/>
  <c r="G375" i="6" s="1"/>
  <c r="E376" i="6"/>
  <c r="G376" i="6" s="1"/>
  <c r="E377" i="6"/>
  <c r="G377" i="6" s="1"/>
  <c r="E378" i="6"/>
  <c r="G378" i="6" s="1"/>
  <c r="E379" i="6"/>
  <c r="G379" i="6" s="1"/>
  <c r="E380" i="6"/>
  <c r="G380" i="6" s="1"/>
  <c r="E381" i="6"/>
  <c r="G381" i="6" s="1"/>
  <c r="E382" i="6"/>
  <c r="G382" i="6" s="1"/>
  <c r="E383" i="6"/>
  <c r="G383" i="6" s="1"/>
  <c r="E384" i="6"/>
  <c r="G384" i="6" s="1"/>
  <c r="E385" i="6"/>
  <c r="G385" i="6" s="1"/>
  <c r="E386" i="6"/>
  <c r="G386" i="6" s="1"/>
  <c r="E387" i="6"/>
  <c r="G387" i="6" s="1"/>
  <c r="E388" i="6"/>
  <c r="G388" i="6" s="1"/>
  <c r="E389" i="6"/>
  <c r="G389" i="6" s="1"/>
  <c r="E390" i="6"/>
  <c r="G390" i="6" s="1"/>
  <c r="E391" i="6"/>
  <c r="G391" i="6" s="1"/>
  <c r="E392" i="6"/>
  <c r="G392" i="6" s="1"/>
  <c r="E393" i="6"/>
  <c r="G393" i="6" s="1"/>
  <c r="E394" i="6"/>
  <c r="G394" i="6" s="1"/>
  <c r="E395" i="6"/>
  <c r="G395" i="6" s="1"/>
  <c r="E396" i="6"/>
  <c r="G396" i="6" s="1"/>
  <c r="E397" i="6"/>
  <c r="G397" i="6" s="1"/>
  <c r="E398" i="6"/>
  <c r="G398" i="6" s="1"/>
  <c r="E399" i="6"/>
  <c r="G399" i="6" s="1"/>
  <c r="E400" i="6"/>
  <c r="G400" i="6" s="1"/>
  <c r="E401" i="6"/>
  <c r="G401" i="6" s="1"/>
  <c r="E402" i="6"/>
  <c r="G402" i="6" s="1"/>
  <c r="E403" i="6"/>
  <c r="G403" i="6" s="1"/>
  <c r="E404" i="6"/>
  <c r="G404" i="6" s="1"/>
  <c r="E405" i="6"/>
  <c r="G405" i="6" s="1"/>
  <c r="E406" i="6"/>
  <c r="G406" i="6" s="1"/>
  <c r="E407" i="6"/>
  <c r="G407" i="6" s="1"/>
  <c r="E408" i="6"/>
  <c r="G408" i="6" s="1"/>
  <c r="E409" i="6"/>
  <c r="G409" i="6" s="1"/>
  <c r="E410" i="6"/>
  <c r="G410" i="6" s="1"/>
  <c r="E411" i="6"/>
  <c r="G411" i="6" s="1"/>
  <c r="E412" i="6"/>
  <c r="G412" i="6" s="1"/>
  <c r="E413" i="6"/>
  <c r="G413" i="6" s="1"/>
  <c r="E414" i="6"/>
  <c r="G414" i="6" s="1"/>
  <c r="E415" i="6"/>
  <c r="G415" i="6" s="1"/>
  <c r="E416" i="6"/>
  <c r="G416" i="6" s="1"/>
  <c r="E417" i="6"/>
  <c r="G417" i="6" s="1"/>
  <c r="E418" i="6"/>
  <c r="G418" i="6" s="1"/>
  <c r="E419" i="6"/>
  <c r="G419" i="6" s="1"/>
  <c r="E420" i="6"/>
  <c r="G420" i="6" s="1"/>
  <c r="E421" i="6"/>
  <c r="G421" i="6"/>
  <c r="E422" i="6"/>
  <c r="G422" i="6" s="1"/>
  <c r="E423" i="6"/>
  <c r="G423" i="6" s="1"/>
  <c r="E424" i="6"/>
  <c r="G424" i="6" s="1"/>
  <c r="E425" i="6"/>
  <c r="G425" i="6" s="1"/>
  <c r="E426" i="6"/>
  <c r="G426" i="6" s="1"/>
  <c r="E427" i="6"/>
  <c r="G427" i="6"/>
  <c r="E428" i="6"/>
  <c r="G428" i="6" s="1"/>
  <c r="E429" i="6"/>
  <c r="G429" i="6" s="1"/>
  <c r="E430" i="6"/>
  <c r="G430" i="6"/>
  <c r="E431" i="6"/>
  <c r="G431" i="6" s="1"/>
  <c r="E432" i="6"/>
  <c r="G432" i="6" s="1"/>
  <c r="E433" i="6"/>
  <c r="G433" i="6" s="1"/>
  <c r="E434" i="6"/>
  <c r="G434" i="6" s="1"/>
  <c r="E435" i="6"/>
  <c r="G435" i="6" s="1"/>
  <c r="E436" i="6"/>
  <c r="G436" i="6" s="1"/>
  <c r="E437" i="6"/>
  <c r="G437" i="6" s="1"/>
  <c r="E438" i="6"/>
  <c r="G438" i="6" s="1"/>
  <c r="E439" i="6"/>
  <c r="G439" i="6"/>
  <c r="E440" i="6"/>
  <c r="G440" i="6" s="1"/>
  <c r="E441" i="6"/>
  <c r="G441" i="6" s="1"/>
  <c r="E442" i="6"/>
  <c r="G442" i="6" s="1"/>
  <c r="E443" i="6"/>
  <c r="G443" i="6" s="1"/>
  <c r="E444" i="6"/>
  <c r="G444" i="6" s="1"/>
  <c r="E445" i="6"/>
  <c r="G445" i="6" s="1"/>
  <c r="E446" i="6"/>
  <c r="G446" i="6" s="1"/>
  <c r="E447" i="6"/>
  <c r="G447" i="6" s="1"/>
  <c r="E448" i="6"/>
  <c r="G448" i="6" s="1"/>
  <c r="E449" i="6"/>
  <c r="G449" i="6" s="1"/>
  <c r="E450" i="6"/>
  <c r="G450" i="6" s="1"/>
  <c r="E451" i="6"/>
  <c r="G451" i="6" s="1"/>
  <c r="E452" i="6"/>
  <c r="G452" i="6" s="1"/>
  <c r="E453" i="6"/>
  <c r="G453" i="6" s="1"/>
  <c r="E454" i="6"/>
  <c r="G454" i="6" s="1"/>
  <c r="E455" i="6"/>
  <c r="G455" i="6" s="1"/>
  <c r="E456" i="6"/>
  <c r="G456" i="6" s="1"/>
  <c r="E457" i="6"/>
  <c r="G457" i="6" s="1"/>
  <c r="E458" i="6"/>
  <c r="G458" i="6" s="1"/>
  <c r="E459" i="6"/>
  <c r="G459" i="6" s="1"/>
  <c r="E460" i="6"/>
  <c r="G460" i="6" s="1"/>
  <c r="E461" i="6"/>
  <c r="G461" i="6" s="1"/>
  <c r="E462" i="6"/>
  <c r="G462" i="6" s="1"/>
  <c r="E463" i="6"/>
  <c r="G463" i="6" s="1"/>
  <c r="E464" i="6"/>
  <c r="G464" i="6" s="1"/>
  <c r="E465" i="6"/>
  <c r="G465" i="6" s="1"/>
  <c r="E466" i="6"/>
  <c r="G466" i="6" s="1"/>
  <c r="E467" i="6"/>
  <c r="G467" i="6" s="1"/>
  <c r="E468" i="6"/>
  <c r="G468" i="6" s="1"/>
  <c r="E469" i="6"/>
  <c r="G469" i="6" s="1"/>
  <c r="E470" i="6"/>
  <c r="G470" i="6" s="1"/>
  <c r="E471" i="6"/>
  <c r="G471" i="6" s="1"/>
  <c r="E472" i="6"/>
  <c r="G472" i="6" s="1"/>
  <c r="E473" i="6"/>
  <c r="G473" i="6"/>
  <c r="E474" i="6"/>
  <c r="G474" i="6" s="1"/>
  <c r="E475" i="6"/>
  <c r="G475" i="6" s="1"/>
  <c r="E476" i="6"/>
  <c r="G476" i="6" s="1"/>
  <c r="E477" i="6"/>
  <c r="G477" i="6" s="1"/>
  <c r="E478" i="6"/>
  <c r="G478" i="6" s="1"/>
  <c r="E479" i="6"/>
  <c r="G479" i="6"/>
  <c r="E480" i="6"/>
  <c r="G480" i="6" s="1"/>
  <c r="E481" i="6"/>
  <c r="G481" i="6" s="1"/>
  <c r="E482" i="6"/>
  <c r="G482" i="6" s="1"/>
  <c r="E483" i="6"/>
  <c r="G483" i="6" s="1"/>
  <c r="E484" i="6"/>
  <c r="G484" i="6" s="1"/>
  <c r="E485" i="6"/>
  <c r="G485" i="6" s="1"/>
  <c r="E486" i="6"/>
  <c r="G486" i="6" s="1"/>
  <c r="E487" i="6"/>
  <c r="G487" i="6" s="1"/>
  <c r="E488" i="6"/>
  <c r="G488" i="6" s="1"/>
  <c r="E489" i="6"/>
  <c r="G489" i="6" s="1"/>
  <c r="E490" i="6"/>
  <c r="G490" i="6" s="1"/>
  <c r="E491" i="6"/>
  <c r="G491" i="6" s="1"/>
  <c r="E492" i="6"/>
  <c r="G492" i="6" s="1"/>
  <c r="E493" i="6"/>
  <c r="G493" i="6" s="1"/>
  <c r="E494" i="6"/>
  <c r="G494" i="6" s="1"/>
  <c r="E495" i="6"/>
  <c r="G495" i="6" s="1"/>
  <c r="E496" i="6"/>
  <c r="G496" i="6" s="1"/>
  <c r="E497" i="6"/>
  <c r="G497" i="6" s="1"/>
  <c r="E498" i="6"/>
  <c r="G498" i="6" s="1"/>
  <c r="E499" i="6"/>
  <c r="G499" i="6" s="1"/>
  <c r="E500" i="6"/>
  <c r="G500" i="6" s="1"/>
  <c r="E501" i="6"/>
  <c r="G501" i="6" s="1"/>
  <c r="E502" i="6"/>
  <c r="G502" i="6" s="1"/>
  <c r="E503" i="6"/>
  <c r="G503" i="6" s="1"/>
  <c r="E504" i="6"/>
  <c r="G504" i="6" s="1"/>
  <c r="E505" i="6"/>
  <c r="G505" i="6" s="1"/>
  <c r="E506" i="6"/>
  <c r="G506" i="6" s="1"/>
  <c r="E507" i="6"/>
  <c r="G507" i="6" s="1"/>
  <c r="E508" i="6"/>
  <c r="G508" i="6" s="1"/>
  <c r="E509" i="6"/>
  <c r="G509" i="6" s="1"/>
  <c r="E510" i="6"/>
  <c r="G510" i="6" s="1"/>
  <c r="E511" i="6"/>
  <c r="G511" i="6" s="1"/>
  <c r="E512" i="6"/>
  <c r="G512" i="6" s="1"/>
  <c r="E513" i="6"/>
  <c r="G513" i="6" s="1"/>
  <c r="E514" i="6"/>
  <c r="G514" i="6"/>
  <c r="E515" i="6"/>
  <c r="G515" i="6" s="1"/>
  <c r="E516" i="6"/>
  <c r="G516" i="6" s="1"/>
  <c r="E517" i="6"/>
  <c r="G517" i="6" s="1"/>
  <c r="E518" i="6"/>
  <c r="G518" i="6" s="1"/>
  <c r="E519" i="6"/>
  <c r="G519" i="6" s="1"/>
  <c r="E520" i="6"/>
  <c r="G520" i="6" s="1"/>
  <c r="E521" i="6"/>
  <c r="G521" i="6" s="1"/>
  <c r="E522" i="6"/>
  <c r="G522" i="6" s="1"/>
  <c r="E523" i="6"/>
  <c r="G523" i="6"/>
  <c r="E524" i="6"/>
  <c r="G524" i="6" s="1"/>
  <c r="E525" i="6"/>
  <c r="G525" i="6" s="1"/>
  <c r="E526" i="6"/>
  <c r="G526" i="6" s="1"/>
  <c r="E527" i="6"/>
  <c r="G527" i="6" s="1"/>
  <c r="E528" i="6"/>
  <c r="G528" i="6" s="1"/>
  <c r="E529" i="6"/>
  <c r="G529" i="6" s="1"/>
  <c r="E530" i="6"/>
  <c r="G530" i="6" s="1"/>
  <c r="E531" i="6"/>
  <c r="G531" i="6" s="1"/>
  <c r="E532" i="6"/>
  <c r="G532" i="6" s="1"/>
  <c r="E533" i="6"/>
  <c r="G533" i="6" s="1"/>
  <c r="E534" i="6"/>
  <c r="G534" i="6" s="1"/>
  <c r="E535" i="6"/>
  <c r="G535" i="6" s="1"/>
  <c r="E536" i="6"/>
  <c r="G536" i="6" s="1"/>
  <c r="E537" i="6"/>
  <c r="G537" i="6" s="1"/>
  <c r="E538" i="6"/>
  <c r="G538" i="6" s="1"/>
  <c r="E539" i="6"/>
  <c r="G539" i="6" s="1"/>
  <c r="E540" i="6"/>
  <c r="G540" i="6" s="1"/>
  <c r="E541" i="6"/>
  <c r="G541" i="6" s="1"/>
  <c r="E542" i="6"/>
  <c r="G542" i="6" s="1"/>
  <c r="E543" i="6"/>
  <c r="G543" i="6" s="1"/>
  <c r="E544" i="6"/>
  <c r="G544" i="6" s="1"/>
  <c r="E545" i="6"/>
  <c r="G545" i="6" s="1"/>
  <c r="E546" i="6"/>
  <c r="G546" i="6" s="1"/>
  <c r="E547" i="6"/>
  <c r="G547" i="6" s="1"/>
  <c r="E548" i="6"/>
  <c r="G548" i="6" s="1"/>
  <c r="E549" i="6"/>
  <c r="G549" i="6" s="1"/>
  <c r="E550" i="6"/>
  <c r="G550" i="6" s="1"/>
  <c r="E551" i="6"/>
  <c r="G551" i="6" s="1"/>
  <c r="E552" i="6"/>
  <c r="G552" i="6" s="1"/>
  <c r="E553" i="6"/>
  <c r="G553" i="6" s="1"/>
  <c r="E554" i="6"/>
  <c r="G554" i="6" s="1"/>
  <c r="E555" i="6"/>
  <c r="G555" i="6" s="1"/>
  <c r="E556" i="6"/>
  <c r="G556" i="6" s="1"/>
  <c r="E557" i="6"/>
  <c r="G557" i="6" s="1"/>
  <c r="E558" i="6"/>
  <c r="G558" i="6" s="1"/>
  <c r="E559" i="6"/>
  <c r="G559" i="6" s="1"/>
  <c r="E560" i="6"/>
  <c r="G560" i="6" s="1"/>
  <c r="E561" i="6"/>
  <c r="G561" i="6"/>
  <c r="E562" i="6"/>
  <c r="G562" i="6" s="1"/>
  <c r="E563" i="6"/>
  <c r="G563" i="6" s="1"/>
  <c r="E564" i="6"/>
  <c r="G564" i="6" s="1"/>
  <c r="E565" i="6"/>
  <c r="G565" i="6" s="1"/>
  <c r="E566" i="6"/>
  <c r="G566" i="6" s="1"/>
  <c r="E567" i="6"/>
  <c r="G567" i="6" s="1"/>
  <c r="E568" i="6"/>
  <c r="G568" i="6" s="1"/>
  <c r="E569" i="6"/>
  <c r="G569" i="6" s="1"/>
  <c r="E570" i="6"/>
  <c r="G570" i="6" s="1"/>
  <c r="E571" i="6"/>
  <c r="G571" i="6" s="1"/>
  <c r="E572" i="6"/>
  <c r="G572" i="6" s="1"/>
  <c r="E573" i="6"/>
  <c r="G573" i="6" s="1"/>
  <c r="E574" i="6"/>
  <c r="G574" i="6" s="1"/>
  <c r="E575" i="6"/>
  <c r="G575" i="6" s="1"/>
  <c r="E576" i="6"/>
  <c r="G576" i="6" s="1"/>
  <c r="E577" i="6"/>
  <c r="G577" i="6"/>
  <c r="E578" i="6"/>
  <c r="G578" i="6" s="1"/>
  <c r="E579" i="6"/>
  <c r="G579" i="6"/>
  <c r="E580" i="6"/>
  <c r="G580" i="6" s="1"/>
  <c r="E581" i="6"/>
  <c r="G581" i="6" s="1"/>
  <c r="E582" i="6"/>
  <c r="G582" i="6" s="1"/>
  <c r="E583" i="6"/>
  <c r="G583" i="6" s="1"/>
  <c r="E584" i="6"/>
  <c r="G584" i="6" s="1"/>
  <c r="E585" i="6"/>
  <c r="G585" i="6" s="1"/>
  <c r="E586" i="6"/>
  <c r="G586" i="6" s="1"/>
  <c r="E587" i="6"/>
  <c r="G587" i="6" s="1"/>
  <c r="E588" i="6"/>
  <c r="G588" i="6" s="1"/>
  <c r="E589" i="6"/>
  <c r="G589" i="6" s="1"/>
  <c r="E590" i="6"/>
  <c r="G590" i="6" s="1"/>
  <c r="E591" i="6"/>
  <c r="G591" i="6" s="1"/>
  <c r="E592" i="6"/>
  <c r="G592" i="6" s="1"/>
  <c r="E593" i="6"/>
  <c r="G593" i="6" s="1"/>
  <c r="E594" i="6"/>
  <c r="G594" i="6" s="1"/>
  <c r="E595" i="6"/>
  <c r="G595" i="6" s="1"/>
  <c r="E596" i="6"/>
  <c r="G596" i="6" s="1"/>
  <c r="E597" i="6"/>
  <c r="G597" i="6" s="1"/>
  <c r="E598" i="6"/>
  <c r="G598" i="6" s="1"/>
  <c r="E599" i="6"/>
  <c r="G599" i="6" s="1"/>
  <c r="E600" i="6"/>
  <c r="G600" i="6" s="1"/>
  <c r="E601" i="6"/>
  <c r="G601" i="6" s="1"/>
  <c r="E602" i="6"/>
  <c r="G602" i="6" s="1"/>
  <c r="E603" i="6"/>
  <c r="G603" i="6" s="1"/>
  <c r="E604" i="6"/>
  <c r="G604" i="6" s="1"/>
  <c r="E605" i="6"/>
  <c r="G605" i="6" s="1"/>
  <c r="E606" i="6"/>
  <c r="G606" i="6" s="1"/>
  <c r="E607" i="6"/>
  <c r="G607" i="6" s="1"/>
  <c r="E608" i="6"/>
  <c r="G608" i="6" s="1"/>
  <c r="E609" i="6"/>
  <c r="G609" i="6" s="1"/>
  <c r="E5" i="6"/>
  <c r="G5" i="6" s="1"/>
  <c r="B3" i="8"/>
  <c r="B4" i="8" s="1"/>
  <c r="C5" i="7"/>
  <c r="D5" i="7" s="1"/>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F33" i="7" s="1"/>
  <c r="AF6" i="7" l="1"/>
  <c r="AB6" i="7"/>
  <c r="X6" i="7"/>
  <c r="T6" i="7"/>
  <c r="P6" i="7"/>
  <c r="L6" i="7"/>
  <c r="H6" i="7"/>
  <c r="D6" i="7"/>
  <c r="F33" i="7"/>
  <c r="J33" i="7"/>
  <c r="N33" i="7"/>
  <c r="R33" i="7"/>
  <c r="V33" i="7"/>
  <c r="Z33" i="7"/>
  <c r="AD33" i="7"/>
  <c r="AE6" i="7"/>
  <c r="AA6" i="7"/>
  <c r="W6" i="7"/>
  <c r="S6" i="7"/>
  <c r="O6" i="7"/>
  <c r="K6" i="7"/>
  <c r="G6" i="7"/>
  <c r="C6" i="7"/>
  <c r="C33" i="7"/>
  <c r="G33" i="7"/>
  <c r="K33" i="7"/>
  <c r="O33" i="7"/>
  <c r="S33" i="7"/>
  <c r="W33" i="7"/>
  <c r="AA33" i="7"/>
  <c r="AE33" i="7"/>
  <c r="AD6" i="7"/>
  <c r="Z6" i="7"/>
  <c r="V6" i="7"/>
  <c r="R6" i="7"/>
  <c r="N6" i="7"/>
  <c r="J6" i="7"/>
  <c r="F6" i="7"/>
  <c r="D33" i="7"/>
  <c r="H33" i="7"/>
  <c r="L33" i="7"/>
  <c r="P33" i="7"/>
  <c r="T33" i="7"/>
  <c r="X33" i="7"/>
  <c r="AB33" i="7"/>
  <c r="AC6" i="7"/>
  <c r="Y6" i="7"/>
  <c r="U6" i="7"/>
  <c r="Q6" i="7"/>
  <c r="M6" i="7"/>
  <c r="I6" i="7"/>
  <c r="E6" i="7"/>
  <c r="E33" i="7"/>
  <c r="I33" i="7"/>
  <c r="M33" i="7"/>
  <c r="Q33" i="7"/>
  <c r="U33" i="7"/>
  <c r="Y33" i="7"/>
  <c r="AC33" i="7"/>
  <c r="B33" i="10"/>
  <c r="C33" i="10" s="1"/>
  <c r="D33" i="10" s="1"/>
  <c r="E33" i="10" s="1"/>
  <c r="F33" i="10" s="1"/>
  <c r="G33" i="10" s="1"/>
  <c r="H33" i="10" s="1"/>
  <c r="I33" i="10" s="1"/>
  <c r="J33" i="10" s="1"/>
  <c r="K33" i="10" s="1"/>
  <c r="L33" i="10" s="1"/>
  <c r="M33" i="10" s="1"/>
  <c r="N33" i="10" s="1"/>
  <c r="Q40" i="7"/>
  <c r="AA35" i="7"/>
  <c r="S35" i="7"/>
  <c r="G41" i="7"/>
  <c r="AF36" i="7"/>
  <c r="K35" i="7"/>
  <c r="O41" i="7"/>
  <c r="AE37" i="7"/>
  <c r="Z36" i="7"/>
  <c r="C35" i="7"/>
  <c r="W41" i="7"/>
  <c r="Y37" i="7"/>
  <c r="R36" i="7"/>
  <c r="I40" i="7"/>
  <c r="AE41" i="7"/>
  <c r="W37" i="7"/>
  <c r="J36" i="7"/>
  <c r="AD49" i="7"/>
  <c r="V49" i="7"/>
  <c r="N49" i="7"/>
  <c r="F49" i="7"/>
  <c r="AF48" i="7"/>
  <c r="X48" i="7"/>
  <c r="P48" i="7"/>
  <c r="H48" i="7"/>
  <c r="Z47" i="7"/>
  <c r="R47" i="7"/>
  <c r="J47" i="7"/>
  <c r="B47" i="7"/>
  <c r="AB46" i="7"/>
  <c r="T46" i="7"/>
  <c r="L46" i="7"/>
  <c r="D46" i="7"/>
  <c r="AD45" i="7"/>
  <c r="V45" i="7"/>
  <c r="N45" i="7"/>
  <c r="F45" i="7"/>
  <c r="AF44" i="7"/>
  <c r="X44" i="7"/>
  <c r="P44" i="7"/>
  <c r="H44" i="7"/>
  <c r="Z43" i="7"/>
  <c r="R43" i="7"/>
  <c r="J43" i="7"/>
  <c r="B43" i="7"/>
  <c r="AB42" i="7"/>
  <c r="T42" i="7"/>
  <c r="L42" i="7"/>
  <c r="D42" i="7"/>
  <c r="AD41" i="7"/>
  <c r="V41" i="7"/>
  <c r="N41" i="7"/>
  <c r="F41" i="7"/>
  <c r="AF40" i="7"/>
  <c r="X40" i="7"/>
  <c r="P40" i="7"/>
  <c r="H40" i="7"/>
  <c r="D35" i="7"/>
  <c r="L35" i="7"/>
  <c r="T35" i="7"/>
  <c r="AB35" i="7"/>
  <c r="C36" i="7"/>
  <c r="K36" i="7"/>
  <c r="S36" i="7"/>
  <c r="AA36" i="7"/>
  <c r="J37" i="7"/>
  <c r="R37" i="7"/>
  <c r="Z37" i="7"/>
  <c r="AB36" i="7"/>
  <c r="S37" i="7"/>
  <c r="P36" i="7"/>
  <c r="AC49" i="7"/>
  <c r="U49" i="7"/>
  <c r="M49" i="7"/>
  <c r="E49" i="7"/>
  <c r="AE48" i="7"/>
  <c r="W48" i="7"/>
  <c r="O48" i="7"/>
  <c r="G48" i="7"/>
  <c r="Y47" i="7"/>
  <c r="Q47" i="7"/>
  <c r="I47" i="7"/>
  <c r="AA46" i="7"/>
  <c r="S46" i="7"/>
  <c r="K46" i="7"/>
  <c r="C46" i="7"/>
  <c r="AC45" i="7"/>
  <c r="U45" i="7"/>
  <c r="M45" i="7"/>
  <c r="E45" i="7"/>
  <c r="AE44" i="7"/>
  <c r="W44" i="7"/>
  <c r="O44" i="7"/>
  <c r="G44" i="7"/>
  <c r="Y43" i="7"/>
  <c r="Q43" i="7"/>
  <c r="I43" i="7"/>
  <c r="AA42" i="7"/>
  <c r="S42" i="7"/>
  <c r="K42" i="7"/>
  <c r="C42" i="7"/>
  <c r="AC41" i="7"/>
  <c r="U41" i="7"/>
  <c r="M41" i="7"/>
  <c r="E41" i="7"/>
  <c r="AE40" i="7"/>
  <c r="W40" i="7"/>
  <c r="O40" i="7"/>
  <c r="G40" i="7"/>
  <c r="E35" i="7"/>
  <c r="M35" i="7"/>
  <c r="U35" i="7"/>
  <c r="AC35" i="7"/>
  <c r="D36" i="7"/>
  <c r="L36" i="7"/>
  <c r="T36" i="7"/>
  <c r="C37" i="7"/>
  <c r="K37" i="7"/>
  <c r="AA37" i="7"/>
  <c r="H36" i="7"/>
  <c r="AB49" i="7"/>
  <c r="T49" i="7"/>
  <c r="L49" i="7"/>
  <c r="D49" i="7"/>
  <c r="AD48" i="7"/>
  <c r="V48" i="7"/>
  <c r="N48" i="7"/>
  <c r="F48" i="7"/>
  <c r="AF47" i="7"/>
  <c r="X47" i="7"/>
  <c r="P47" i="7"/>
  <c r="H47" i="7"/>
  <c r="Z46" i="7"/>
  <c r="R46" i="7"/>
  <c r="J46" i="7"/>
  <c r="B46" i="7"/>
  <c r="AB45" i="7"/>
  <c r="T45" i="7"/>
  <c r="L45" i="7"/>
  <c r="D45" i="7"/>
  <c r="AD44" i="7"/>
  <c r="V44" i="7"/>
  <c r="N44" i="7"/>
  <c r="F44" i="7"/>
  <c r="AF43" i="7"/>
  <c r="X43" i="7"/>
  <c r="P43" i="7"/>
  <c r="H43" i="7"/>
  <c r="Z42" i="7"/>
  <c r="R42" i="7"/>
  <c r="J42" i="7"/>
  <c r="B42" i="7"/>
  <c r="AB41" i="7"/>
  <c r="T41" i="7"/>
  <c r="L41" i="7"/>
  <c r="D41" i="7"/>
  <c r="AD40" i="7"/>
  <c r="V40" i="7"/>
  <c r="N40" i="7"/>
  <c r="F40" i="7"/>
  <c r="F35" i="7"/>
  <c r="N35" i="7"/>
  <c r="V35" i="7"/>
  <c r="AD35" i="7"/>
  <c r="E36" i="7"/>
  <c r="M36" i="7"/>
  <c r="U36" i="7"/>
  <c r="AC36" i="7"/>
  <c r="D37" i="7"/>
  <c r="L37" i="7"/>
  <c r="T37" i="7"/>
  <c r="AB37" i="7"/>
  <c r="B36" i="7"/>
  <c r="AA49" i="7"/>
  <c r="S49" i="7"/>
  <c r="K49" i="7"/>
  <c r="C49" i="7"/>
  <c r="AC48" i="7"/>
  <c r="U48" i="7"/>
  <c r="M48" i="7"/>
  <c r="E48" i="7"/>
  <c r="AE47" i="7"/>
  <c r="W47" i="7"/>
  <c r="O47" i="7"/>
  <c r="G47" i="7"/>
  <c r="Y46" i="7"/>
  <c r="Q46" i="7"/>
  <c r="I46" i="7"/>
  <c r="AA45" i="7"/>
  <c r="S45" i="7"/>
  <c r="K45" i="7"/>
  <c r="C45" i="7"/>
  <c r="AC44" i="7"/>
  <c r="U44" i="7"/>
  <c r="M44" i="7"/>
  <c r="E44" i="7"/>
  <c r="AE43" i="7"/>
  <c r="W43" i="7"/>
  <c r="O43" i="7"/>
  <c r="G43" i="7"/>
  <c r="Y42" i="7"/>
  <c r="Q42" i="7"/>
  <c r="I42" i="7"/>
  <c r="AA41" i="7"/>
  <c r="S41" i="7"/>
  <c r="K41" i="7"/>
  <c r="C41" i="7"/>
  <c r="AC40" i="7"/>
  <c r="U40" i="7"/>
  <c r="M40" i="7"/>
  <c r="E40" i="7"/>
  <c r="G35" i="7"/>
  <c r="O35" i="7"/>
  <c r="W35" i="7"/>
  <c r="AE35" i="7"/>
  <c r="F36" i="7"/>
  <c r="N36" i="7"/>
  <c r="V36" i="7"/>
  <c r="AD36" i="7"/>
  <c r="E37" i="7"/>
  <c r="M37" i="7"/>
  <c r="U37" i="7"/>
  <c r="AC37" i="7"/>
  <c r="B37" i="7"/>
  <c r="Z49" i="7"/>
  <c r="R49" i="7"/>
  <c r="J49" i="7"/>
  <c r="B49" i="7"/>
  <c r="AB48" i="7"/>
  <c r="T48" i="7"/>
  <c r="L48" i="7"/>
  <c r="D48" i="7"/>
  <c r="AD47" i="7"/>
  <c r="V47" i="7"/>
  <c r="N47" i="7"/>
  <c r="F47" i="7"/>
  <c r="AF46" i="7"/>
  <c r="X46" i="7"/>
  <c r="P46" i="7"/>
  <c r="H46" i="7"/>
  <c r="Z45" i="7"/>
  <c r="R45" i="7"/>
  <c r="J45" i="7"/>
  <c r="B45" i="7"/>
  <c r="AB44" i="7"/>
  <c r="T44" i="7"/>
  <c r="L44" i="7"/>
  <c r="D44" i="7"/>
  <c r="AD43" i="7"/>
  <c r="V43" i="7"/>
  <c r="N43" i="7"/>
  <c r="F43" i="7"/>
  <c r="AF42" i="7"/>
  <c r="X42" i="7"/>
  <c r="P42" i="7"/>
  <c r="H42" i="7"/>
  <c r="Z41" i="7"/>
  <c r="R41" i="7"/>
  <c r="J41" i="7"/>
  <c r="B41" i="7"/>
  <c r="AB40" i="7"/>
  <c r="T40" i="7"/>
  <c r="L40" i="7"/>
  <c r="D40" i="7"/>
  <c r="H35" i="7"/>
  <c r="P35" i="7"/>
  <c r="X35" i="7"/>
  <c r="AF35" i="7"/>
  <c r="G36" i="7"/>
  <c r="O36" i="7"/>
  <c r="W36" i="7"/>
  <c r="AE36" i="7"/>
  <c r="F37" i="7"/>
  <c r="N37" i="7"/>
  <c r="V37" i="7"/>
  <c r="AD37" i="7"/>
  <c r="B35" i="7"/>
  <c r="G42" i="7"/>
  <c r="Q41" i="7"/>
  <c r="AA40" i="7"/>
  <c r="K40" i="7"/>
  <c r="I35" i="7"/>
  <c r="Y35" i="7"/>
  <c r="X36" i="7"/>
  <c r="G37" i="7"/>
  <c r="Y49" i="7"/>
  <c r="Q49" i="7"/>
  <c r="I49" i="7"/>
  <c r="AA48" i="7"/>
  <c r="S48" i="7"/>
  <c r="K48" i="7"/>
  <c r="C48" i="7"/>
  <c r="AC47" i="7"/>
  <c r="U47" i="7"/>
  <c r="M47" i="7"/>
  <c r="E47" i="7"/>
  <c r="AE46" i="7"/>
  <c r="W46" i="7"/>
  <c r="O46" i="7"/>
  <c r="G46" i="7"/>
  <c r="Y45" i="7"/>
  <c r="Q45" i="7"/>
  <c r="I45" i="7"/>
  <c r="AA44" i="7"/>
  <c r="S44" i="7"/>
  <c r="K44" i="7"/>
  <c r="C44" i="7"/>
  <c r="AC43" i="7"/>
  <c r="U43" i="7"/>
  <c r="M43" i="7"/>
  <c r="E43" i="7"/>
  <c r="AE42" i="7"/>
  <c r="W42" i="7"/>
  <c r="O42" i="7"/>
  <c r="Y41" i="7"/>
  <c r="I41" i="7"/>
  <c r="S40" i="7"/>
  <c r="C40" i="7"/>
  <c r="Q35" i="7"/>
  <c r="O37" i="7"/>
  <c r="AF49" i="7"/>
  <c r="X49" i="7"/>
  <c r="P49" i="7"/>
  <c r="H49" i="7"/>
  <c r="Z48" i="7"/>
  <c r="R48" i="7"/>
  <c r="J48" i="7"/>
  <c r="B48" i="7"/>
  <c r="AB47" i="7"/>
  <c r="T47" i="7"/>
  <c r="L47" i="7"/>
  <c r="D47" i="7"/>
  <c r="AD46" i="7"/>
  <c r="V46" i="7"/>
  <c r="N46" i="7"/>
  <c r="F46" i="7"/>
  <c r="AF45" i="7"/>
  <c r="X45" i="7"/>
  <c r="P45" i="7"/>
  <c r="H45" i="7"/>
  <c r="Z44" i="7"/>
  <c r="R44" i="7"/>
  <c r="J44" i="7"/>
  <c r="B44" i="7"/>
  <c r="AB43" i="7"/>
  <c r="T43" i="7"/>
  <c r="L43" i="7"/>
  <c r="D43" i="7"/>
  <c r="AD42" i="7"/>
  <c r="V42" i="7"/>
  <c r="N42" i="7"/>
  <c r="F42" i="7"/>
  <c r="AF41" i="7"/>
  <c r="X41" i="7"/>
  <c r="P41" i="7"/>
  <c r="H41" i="7"/>
  <c r="Z40" i="7"/>
  <c r="R40" i="7"/>
  <c r="J40" i="7"/>
  <c r="B40" i="7"/>
  <c r="J35" i="7"/>
  <c r="R35" i="7"/>
  <c r="Z35" i="7"/>
  <c r="I36" i="7"/>
  <c r="Q36" i="7"/>
  <c r="Y36" i="7"/>
  <c r="H37" i="7"/>
  <c r="P37" i="7"/>
  <c r="X37" i="7"/>
  <c r="AF37" i="7"/>
  <c r="U42" i="7"/>
  <c r="AE49" i="7"/>
  <c r="W49" i="7"/>
  <c r="O49" i="7"/>
  <c r="G49" i="7"/>
  <c r="Y48" i="7"/>
  <c r="Q48" i="7"/>
  <c r="I48" i="7"/>
  <c r="AA47" i="7"/>
  <c r="S47" i="7"/>
  <c r="K47" i="7"/>
  <c r="C47" i="7"/>
  <c r="AC46" i="7"/>
  <c r="U46" i="7"/>
  <c r="M46" i="7"/>
  <c r="E46" i="7"/>
  <c r="AE45" i="7"/>
  <c r="W45" i="7"/>
  <c r="O45" i="7"/>
  <c r="G45" i="7"/>
  <c r="Y44" i="7"/>
  <c r="Q44" i="7"/>
  <c r="I44" i="7"/>
  <c r="AA43" i="7"/>
  <c r="S43" i="7"/>
  <c r="K43" i="7"/>
  <c r="C43" i="7"/>
  <c r="AC42" i="7"/>
  <c r="M42" i="7"/>
  <c r="E42" i="7"/>
  <c r="Q37" i="7"/>
  <c r="Y40" i="7"/>
  <c r="I37" i="7"/>
  <c r="I38" i="7" s="1"/>
  <c r="E13" i="6"/>
  <c r="G13" i="6" s="1"/>
  <c r="E12" i="6"/>
  <c r="G12" i="6" s="1"/>
  <c r="E9" i="6"/>
  <c r="G9" i="6" s="1"/>
  <c r="E8" i="6"/>
  <c r="G8" i="6" s="1"/>
  <c r="AG5" i="7"/>
  <c r="AG47" i="7" s="1"/>
  <c r="B5" i="8"/>
  <c r="B11" i="8"/>
  <c r="B18" i="8" s="1"/>
  <c r="B25" i="8" s="1"/>
  <c r="B32" i="8" s="1"/>
  <c r="B39" i="8" s="1"/>
  <c r="B46" i="8" s="1"/>
  <c r="B53" i="8" s="1"/>
  <c r="B60" i="8" s="1"/>
  <c r="B67" i="8" s="1"/>
  <c r="B74" i="8" s="1"/>
  <c r="B81" i="8" s="1"/>
  <c r="B88" i="8" s="1"/>
  <c r="B95" i="8" s="1"/>
  <c r="B102" i="8" s="1"/>
  <c r="B109" i="8" s="1"/>
  <c r="B116" i="8" s="1"/>
  <c r="B123" i="8" s="1"/>
  <c r="B130" i="8" s="1"/>
  <c r="B137" i="8" s="1"/>
  <c r="B144" i="8" s="1"/>
  <c r="B151" i="8" s="1"/>
  <c r="B158" i="8" s="1"/>
  <c r="B165" i="8" s="1"/>
  <c r="B172" i="8" s="1"/>
  <c r="B179" i="8" s="1"/>
  <c r="B186" i="8" s="1"/>
  <c r="B193" i="8" s="1"/>
  <c r="B200" i="8" s="1"/>
  <c r="B207" i="8" s="1"/>
  <c r="B214" i="8" s="1"/>
  <c r="B221" i="8" s="1"/>
  <c r="B228" i="8" s="1"/>
  <c r="B235" i="8" s="1"/>
  <c r="B242" i="8" s="1"/>
  <c r="B249" i="8" s="1"/>
  <c r="B256" i="8" s="1"/>
  <c r="B263" i="8" s="1"/>
  <c r="B270" i="8" s="1"/>
  <c r="B277" i="8" s="1"/>
  <c r="B284" i="8" s="1"/>
  <c r="B291" i="8" s="1"/>
  <c r="B298" i="8" s="1"/>
  <c r="B305" i="8" s="1"/>
  <c r="B312" i="8" s="1"/>
  <c r="B319" i="8" s="1"/>
  <c r="B326" i="8" s="1"/>
  <c r="B333" i="8" s="1"/>
  <c r="B340" i="8" s="1"/>
  <c r="B347" i="8" s="1"/>
  <c r="B354" i="8" s="1"/>
  <c r="B361" i="8" s="1"/>
  <c r="B368" i="8" s="1"/>
  <c r="B375" i="8" s="1"/>
  <c r="B382" i="8" s="1"/>
  <c r="B389" i="8" s="1"/>
  <c r="B396" i="8" s="1"/>
  <c r="B403" i="8" s="1"/>
  <c r="B410" i="8" s="1"/>
  <c r="B417" i="8" s="1"/>
  <c r="B424" i="8" s="1"/>
  <c r="B10" i="8"/>
  <c r="B17" i="8" s="1"/>
  <c r="B24" i="8" s="1"/>
  <c r="B31" i="8" s="1"/>
  <c r="B38" i="8" s="1"/>
  <c r="B45" i="8" s="1"/>
  <c r="B52" i="8" s="1"/>
  <c r="B59" i="8" s="1"/>
  <c r="B66" i="8" s="1"/>
  <c r="B73" i="8" s="1"/>
  <c r="B80" i="8" s="1"/>
  <c r="B87" i="8" s="1"/>
  <c r="B94" i="8" s="1"/>
  <c r="B101" i="8" s="1"/>
  <c r="B108" i="8" s="1"/>
  <c r="B115" i="8" s="1"/>
  <c r="B122" i="8" s="1"/>
  <c r="B129" i="8" s="1"/>
  <c r="B136" i="8" s="1"/>
  <c r="B143" i="8" s="1"/>
  <c r="B150" i="8" s="1"/>
  <c r="B157" i="8" s="1"/>
  <c r="B164" i="8" s="1"/>
  <c r="B171" i="8" s="1"/>
  <c r="B178" i="8" s="1"/>
  <c r="B185" i="8" s="1"/>
  <c r="B192" i="8" s="1"/>
  <c r="B199" i="8" s="1"/>
  <c r="B206" i="8" s="1"/>
  <c r="B213" i="8" s="1"/>
  <c r="B220" i="8" s="1"/>
  <c r="B227" i="8" s="1"/>
  <c r="B234" i="8" s="1"/>
  <c r="B241" i="8" s="1"/>
  <c r="B248" i="8" s="1"/>
  <c r="B255" i="8" s="1"/>
  <c r="B262" i="8" s="1"/>
  <c r="B269" i="8" s="1"/>
  <c r="B276" i="8" s="1"/>
  <c r="B283" i="8" s="1"/>
  <c r="B290" i="8" s="1"/>
  <c r="B297" i="8" s="1"/>
  <c r="B304" i="8" s="1"/>
  <c r="B311" i="8" s="1"/>
  <c r="B318" i="8" s="1"/>
  <c r="B325" i="8" s="1"/>
  <c r="B332" i="8" s="1"/>
  <c r="B339" i="8" s="1"/>
  <c r="B346" i="8" s="1"/>
  <c r="B353" i="8" s="1"/>
  <c r="B360" i="8" s="1"/>
  <c r="B367" i="8" s="1"/>
  <c r="B374" i="8" s="1"/>
  <c r="B381" i="8" s="1"/>
  <c r="B388" i="8" s="1"/>
  <c r="B395" i="8" s="1"/>
  <c r="B402" i="8" s="1"/>
  <c r="B409" i="8" s="1"/>
  <c r="B416" i="8" s="1"/>
  <c r="B423" i="8" s="1"/>
  <c r="AG42" i="7" l="1"/>
  <c r="AG43" i="7"/>
  <c r="AG36" i="7"/>
  <c r="AG35" i="7"/>
  <c r="AG41" i="7"/>
  <c r="AG46" i="7"/>
  <c r="AG33" i="7"/>
  <c r="AG6" i="7"/>
  <c r="AG40" i="7"/>
  <c r="AG44" i="7"/>
  <c r="AG45" i="7"/>
  <c r="AG37" i="7"/>
  <c r="AG38" i="7" s="1"/>
  <c r="AG48" i="7"/>
  <c r="AG49" i="7"/>
  <c r="J38" i="7"/>
  <c r="R38" i="7"/>
  <c r="AF38" i="7"/>
  <c r="AF50" i="7"/>
  <c r="L50" i="7"/>
  <c r="J50" i="7"/>
  <c r="R50" i="7"/>
  <c r="T50" i="7"/>
  <c r="Z50" i="7"/>
  <c r="P50" i="7"/>
  <c r="AD38" i="7"/>
  <c r="Z38" i="7"/>
  <c r="Q50" i="7"/>
  <c r="AA38" i="7"/>
  <c r="Y38" i="7"/>
  <c r="B50" i="7"/>
  <c r="X50" i="7"/>
  <c r="D50" i="7"/>
  <c r="AB50" i="7"/>
  <c r="H50" i="7"/>
  <c r="Q38" i="7"/>
  <c r="B38" i="7"/>
  <c r="E50" i="7"/>
  <c r="AD50" i="7"/>
  <c r="O50" i="7"/>
  <c r="C50" i="7"/>
  <c r="M50" i="7"/>
  <c r="W50" i="7"/>
  <c r="S50" i="7"/>
  <c r="U50" i="7"/>
  <c r="AE50" i="7"/>
  <c r="Y50" i="7"/>
  <c r="X38" i="7"/>
  <c r="K50" i="7"/>
  <c r="AC50" i="7"/>
  <c r="AC38" i="7"/>
  <c r="AB38" i="7"/>
  <c r="C38" i="7"/>
  <c r="S38" i="7"/>
  <c r="P38" i="7"/>
  <c r="AA50" i="7"/>
  <c r="AE38" i="7"/>
  <c r="F38" i="7"/>
  <c r="U38" i="7"/>
  <c r="T38" i="7"/>
  <c r="H38" i="7"/>
  <c r="V38" i="7"/>
  <c r="W38" i="7"/>
  <c r="F50" i="7"/>
  <c r="M38" i="7"/>
  <c r="L38" i="7"/>
  <c r="N38" i="7"/>
  <c r="O38" i="7"/>
  <c r="N50" i="7"/>
  <c r="E38" i="7"/>
  <c r="D38" i="7"/>
  <c r="I50" i="7"/>
  <c r="I52" i="7" s="1"/>
  <c r="G38" i="7"/>
  <c r="V50" i="7"/>
  <c r="G50" i="7"/>
  <c r="K38" i="7"/>
  <c r="B21" i="7"/>
  <c r="E14" i="6"/>
  <c r="G14" i="6" s="1"/>
  <c r="B19" i="7"/>
  <c r="AH5" i="7"/>
  <c r="AG9" i="7"/>
  <c r="AG22" i="7"/>
  <c r="AG18" i="7"/>
  <c r="AG14" i="7"/>
  <c r="B6" i="8"/>
  <c r="B12" i="8"/>
  <c r="B19" i="8" s="1"/>
  <c r="B26" i="8" s="1"/>
  <c r="B33" i="8" s="1"/>
  <c r="B40" i="8" s="1"/>
  <c r="B47" i="8" s="1"/>
  <c r="B54" i="8" s="1"/>
  <c r="B61" i="8" s="1"/>
  <c r="B68" i="8" s="1"/>
  <c r="B75" i="8" s="1"/>
  <c r="B82" i="8" s="1"/>
  <c r="B89" i="8" s="1"/>
  <c r="B96" i="8" s="1"/>
  <c r="B103" i="8" s="1"/>
  <c r="B110" i="8" s="1"/>
  <c r="B117" i="8" s="1"/>
  <c r="B124" i="8" s="1"/>
  <c r="B131" i="8" s="1"/>
  <c r="B138" i="8" s="1"/>
  <c r="B145" i="8" s="1"/>
  <c r="B152" i="8" s="1"/>
  <c r="B159" i="8" s="1"/>
  <c r="B166" i="8" s="1"/>
  <c r="B173" i="8" s="1"/>
  <c r="B180" i="8" s="1"/>
  <c r="B187" i="8" s="1"/>
  <c r="B194" i="8" s="1"/>
  <c r="B201" i="8" s="1"/>
  <c r="B208" i="8" s="1"/>
  <c r="B215" i="8" s="1"/>
  <c r="B222" i="8" s="1"/>
  <c r="B229" i="8" s="1"/>
  <c r="B236" i="8" s="1"/>
  <c r="B243" i="8" s="1"/>
  <c r="B250" i="8" s="1"/>
  <c r="B257" i="8" s="1"/>
  <c r="B264" i="8" s="1"/>
  <c r="B271" i="8" s="1"/>
  <c r="B278" i="8" s="1"/>
  <c r="B285" i="8" s="1"/>
  <c r="B292" i="8" s="1"/>
  <c r="B299" i="8" s="1"/>
  <c r="B306" i="8" s="1"/>
  <c r="B313" i="8" s="1"/>
  <c r="B320" i="8" s="1"/>
  <c r="B327" i="8" s="1"/>
  <c r="B334" i="8" s="1"/>
  <c r="B341" i="8" s="1"/>
  <c r="B348" i="8" s="1"/>
  <c r="B355" i="8" s="1"/>
  <c r="B362" i="8" s="1"/>
  <c r="B369" i="8" s="1"/>
  <c r="B376" i="8" s="1"/>
  <c r="B383" i="8" s="1"/>
  <c r="B390" i="8" s="1"/>
  <c r="B397" i="8" s="1"/>
  <c r="B404" i="8" s="1"/>
  <c r="B411" i="8" s="1"/>
  <c r="B418" i="8" s="1"/>
  <c r="B425" i="8" s="1"/>
  <c r="R52" i="7" l="1"/>
  <c r="J52" i="7"/>
  <c r="AE52" i="7"/>
  <c r="K52" i="7"/>
  <c r="D52" i="7"/>
  <c r="AG50" i="7"/>
  <c r="AH6" i="7"/>
  <c r="AH33" i="7"/>
  <c r="AH49" i="7"/>
  <c r="AH44" i="7"/>
  <c r="AH37" i="7"/>
  <c r="AH46" i="7"/>
  <c r="AH45" i="7"/>
  <c r="AH40" i="7"/>
  <c r="AH35" i="7"/>
  <c r="AH36" i="7"/>
  <c r="AH47" i="7"/>
  <c r="AH42" i="7"/>
  <c r="AH41" i="7"/>
  <c r="AH43" i="7"/>
  <c r="AH48" i="7"/>
  <c r="L52" i="7"/>
  <c r="AF52" i="7"/>
  <c r="AD52" i="7"/>
  <c r="P52" i="7"/>
  <c r="T52" i="7"/>
  <c r="S52" i="7"/>
  <c r="AG52" i="7"/>
  <c r="AC52" i="7"/>
  <c r="Z52" i="7"/>
  <c r="E52" i="7"/>
  <c r="V52" i="7"/>
  <c r="X52" i="7"/>
  <c r="W52" i="7"/>
  <c r="AA52" i="7"/>
  <c r="O52" i="7"/>
  <c r="H52" i="7"/>
  <c r="U52" i="7"/>
  <c r="AB52" i="7"/>
  <c r="B52" i="7"/>
  <c r="M52" i="7"/>
  <c r="F52" i="7"/>
  <c r="Y52" i="7"/>
  <c r="Q52" i="7"/>
  <c r="N52" i="7"/>
  <c r="C52" i="7"/>
  <c r="G52" i="7"/>
  <c r="E15" i="6"/>
  <c r="AF14" i="7"/>
  <c r="AF21" i="7"/>
  <c r="AF18" i="7"/>
  <c r="AG8" i="7"/>
  <c r="AF10" i="7"/>
  <c r="AF16" i="7"/>
  <c r="AG17" i="7"/>
  <c r="AG20" i="7"/>
  <c r="AG16" i="7"/>
  <c r="B20" i="7"/>
  <c r="AF22" i="7"/>
  <c r="AF9" i="7"/>
  <c r="AF17" i="7"/>
  <c r="AG19" i="7"/>
  <c r="AF15" i="7"/>
  <c r="AF13" i="7"/>
  <c r="AG15" i="7"/>
  <c r="AG13" i="7"/>
  <c r="AF20" i="7"/>
  <c r="AF8" i="7"/>
  <c r="AG10" i="7"/>
  <c r="AG21" i="7"/>
  <c r="AF19" i="7"/>
  <c r="B8" i="7"/>
  <c r="AH21" i="7"/>
  <c r="AH8" i="7"/>
  <c r="AH10" i="7"/>
  <c r="AH9" i="7"/>
  <c r="AH15" i="7"/>
  <c r="AH14" i="7"/>
  <c r="AH16" i="7"/>
  <c r="AH18" i="7"/>
  <c r="AH20" i="7"/>
  <c r="AH22" i="7"/>
  <c r="AH13" i="7"/>
  <c r="AI5" i="7"/>
  <c r="AH17" i="7"/>
  <c r="AH19" i="7"/>
  <c r="B7" i="8"/>
  <c r="B13" i="8"/>
  <c r="B20" i="8" s="1"/>
  <c r="B27" i="8" s="1"/>
  <c r="B34" i="8" s="1"/>
  <c r="B41" i="8" s="1"/>
  <c r="B48" i="8" s="1"/>
  <c r="B55" i="8" s="1"/>
  <c r="B62" i="8" s="1"/>
  <c r="B69" i="8" s="1"/>
  <c r="B76" i="8" s="1"/>
  <c r="B83" i="8" s="1"/>
  <c r="B90" i="8" s="1"/>
  <c r="B97" i="8" s="1"/>
  <c r="B104" i="8" s="1"/>
  <c r="B111" i="8" s="1"/>
  <c r="B118" i="8" s="1"/>
  <c r="B125" i="8" s="1"/>
  <c r="B132" i="8" s="1"/>
  <c r="B139" i="8" s="1"/>
  <c r="B146" i="8" s="1"/>
  <c r="B153" i="8" s="1"/>
  <c r="B160" i="8" s="1"/>
  <c r="B167" i="8" s="1"/>
  <c r="B174" i="8" s="1"/>
  <c r="B181" i="8" s="1"/>
  <c r="B188" i="8" s="1"/>
  <c r="B195" i="8" s="1"/>
  <c r="B202" i="8" s="1"/>
  <c r="B209" i="8" s="1"/>
  <c r="B216" i="8" s="1"/>
  <c r="B223" i="8" s="1"/>
  <c r="B230" i="8" s="1"/>
  <c r="B237" i="8" s="1"/>
  <c r="B244" i="8" s="1"/>
  <c r="B251" i="8" s="1"/>
  <c r="B258" i="8" s="1"/>
  <c r="B265" i="8" s="1"/>
  <c r="B272" i="8" s="1"/>
  <c r="B279" i="8" s="1"/>
  <c r="B286" i="8" s="1"/>
  <c r="B293" i="8" s="1"/>
  <c r="B300" i="8" s="1"/>
  <c r="B307" i="8" s="1"/>
  <c r="B314" i="8" s="1"/>
  <c r="B321" i="8" s="1"/>
  <c r="B328" i="8" s="1"/>
  <c r="B335" i="8" s="1"/>
  <c r="B342" i="8" s="1"/>
  <c r="B349" i="8" s="1"/>
  <c r="B356" i="8" s="1"/>
  <c r="B363" i="8" s="1"/>
  <c r="B370" i="8" s="1"/>
  <c r="B377" i="8" s="1"/>
  <c r="B384" i="8" s="1"/>
  <c r="B391" i="8" s="1"/>
  <c r="B398" i="8" s="1"/>
  <c r="B405" i="8" s="1"/>
  <c r="B412" i="8" s="1"/>
  <c r="B419" i="8" s="1"/>
  <c r="B426" i="8" s="1"/>
  <c r="C6" i="10"/>
  <c r="AH38" i="7" l="1"/>
  <c r="AH50" i="7"/>
  <c r="AI33" i="7"/>
  <c r="AI6" i="7"/>
  <c r="AI36" i="7"/>
  <c r="AI42" i="7"/>
  <c r="AI41" i="7"/>
  <c r="AI37" i="7"/>
  <c r="AI48" i="7"/>
  <c r="AI47" i="7"/>
  <c r="AI35" i="7"/>
  <c r="AI49" i="7"/>
  <c r="AI44" i="7"/>
  <c r="AI40" i="7"/>
  <c r="AI43" i="7"/>
  <c r="AI46" i="7"/>
  <c r="AI45" i="7"/>
  <c r="AG23" i="7"/>
  <c r="AF11" i="7"/>
  <c r="AG11" i="7"/>
  <c r="AF23" i="7"/>
  <c r="G15" i="6"/>
  <c r="B8" i="10"/>
  <c r="C8" i="10"/>
  <c r="AH11" i="7"/>
  <c r="AJ5" i="7"/>
  <c r="AI8" i="7"/>
  <c r="AI10" i="7"/>
  <c r="AI15" i="7"/>
  <c r="AI9" i="7"/>
  <c r="AI14" i="7"/>
  <c r="AI21" i="7"/>
  <c r="AI13" i="7"/>
  <c r="AI17" i="7"/>
  <c r="AI19" i="7"/>
  <c r="AI16" i="7"/>
  <c r="AI18" i="7"/>
  <c r="AI20" i="7"/>
  <c r="AI22" i="7"/>
  <c r="AH23" i="7"/>
  <c r="B8" i="8"/>
  <c r="B14" i="8"/>
  <c r="B21" i="8" s="1"/>
  <c r="B28" i="8" s="1"/>
  <c r="B35" i="8" s="1"/>
  <c r="B42" i="8" s="1"/>
  <c r="B49" i="8" s="1"/>
  <c r="B56" i="8" s="1"/>
  <c r="B63" i="8" s="1"/>
  <c r="B70" i="8" s="1"/>
  <c r="B77" i="8" s="1"/>
  <c r="B84" i="8" s="1"/>
  <c r="B91" i="8" s="1"/>
  <c r="B98" i="8" s="1"/>
  <c r="B105" i="8" s="1"/>
  <c r="B112" i="8" s="1"/>
  <c r="B119" i="8" s="1"/>
  <c r="B126" i="8" s="1"/>
  <c r="B133" i="8" s="1"/>
  <c r="B140" i="8" s="1"/>
  <c r="B147" i="8" s="1"/>
  <c r="B154" i="8" s="1"/>
  <c r="B161" i="8" s="1"/>
  <c r="B168" i="8" s="1"/>
  <c r="B175" i="8" s="1"/>
  <c r="B182" i="8" s="1"/>
  <c r="B189" i="8" s="1"/>
  <c r="B196" i="8" s="1"/>
  <c r="B203" i="8" s="1"/>
  <c r="B210" i="8" s="1"/>
  <c r="B217" i="8" s="1"/>
  <c r="B224" i="8" s="1"/>
  <c r="B231" i="8" s="1"/>
  <c r="B238" i="8" s="1"/>
  <c r="B245" i="8" s="1"/>
  <c r="B252" i="8" s="1"/>
  <c r="B259" i="8" s="1"/>
  <c r="B266" i="8" s="1"/>
  <c r="B273" i="8" s="1"/>
  <c r="B280" i="8" s="1"/>
  <c r="B287" i="8" s="1"/>
  <c r="B294" i="8" s="1"/>
  <c r="B301" i="8" s="1"/>
  <c r="B308" i="8" s="1"/>
  <c r="B315" i="8" s="1"/>
  <c r="B322" i="8" s="1"/>
  <c r="B329" i="8" s="1"/>
  <c r="B336" i="8" s="1"/>
  <c r="B343" i="8" s="1"/>
  <c r="B350" i="8" s="1"/>
  <c r="B357" i="8" s="1"/>
  <c r="B364" i="8" s="1"/>
  <c r="B371" i="8" s="1"/>
  <c r="B378" i="8" s="1"/>
  <c r="B385" i="8" s="1"/>
  <c r="B392" i="8" s="1"/>
  <c r="B399" i="8" s="1"/>
  <c r="B406" i="8" s="1"/>
  <c r="B413" i="8" s="1"/>
  <c r="B420" i="8" s="1"/>
  <c r="B427" i="8" s="1"/>
  <c r="D6" i="10"/>
  <c r="A3" i="8"/>
  <c r="AH52" i="7" l="1"/>
  <c r="AI38" i="7"/>
  <c r="AJ33" i="7"/>
  <c r="AJ6" i="7"/>
  <c r="AJ42" i="7"/>
  <c r="AJ47" i="7"/>
  <c r="AJ49" i="7"/>
  <c r="AJ48" i="7"/>
  <c r="AJ43" i="7"/>
  <c r="AJ45" i="7"/>
  <c r="AJ44" i="7"/>
  <c r="AJ46" i="7"/>
  <c r="AJ35" i="7"/>
  <c r="AJ36" i="7"/>
  <c r="AJ41" i="7"/>
  <c r="AJ37" i="7"/>
  <c r="AJ40" i="7"/>
  <c r="AI50" i="7"/>
  <c r="AI52" i="7" s="1"/>
  <c r="AF25" i="7"/>
  <c r="AG25" i="7"/>
  <c r="AH25" i="7"/>
  <c r="B46" i="10"/>
  <c r="B42" i="10"/>
  <c r="D37" i="10"/>
  <c r="D36" i="10"/>
  <c r="B44" i="10"/>
  <c r="C36" i="10"/>
  <c r="D48" i="10"/>
  <c r="D42" i="10"/>
  <c r="D47" i="10"/>
  <c r="C35" i="10"/>
  <c r="B36" i="10"/>
  <c r="C37" i="10"/>
  <c r="D44" i="10"/>
  <c r="D43" i="10"/>
  <c r="C48" i="10"/>
  <c r="C42" i="10"/>
  <c r="B41" i="10"/>
  <c r="C45" i="10"/>
  <c r="B40" i="10"/>
  <c r="D49" i="10"/>
  <c r="D40" i="10"/>
  <c r="B43" i="10"/>
  <c r="B45" i="10"/>
  <c r="C43" i="10"/>
  <c r="B48" i="10"/>
  <c r="D35" i="10"/>
  <c r="C40" i="10"/>
  <c r="C49" i="10"/>
  <c r="D41" i="10"/>
  <c r="C46" i="10"/>
  <c r="D45" i="10"/>
  <c r="B47" i="10"/>
  <c r="C41" i="10"/>
  <c r="C44" i="10"/>
  <c r="B49" i="10"/>
  <c r="B35" i="10"/>
  <c r="D46" i="10"/>
  <c r="B37" i="10"/>
  <c r="C47" i="10"/>
  <c r="AI11" i="7"/>
  <c r="AI23" i="7"/>
  <c r="AJ22" i="7"/>
  <c r="AJ16" i="7"/>
  <c r="AJ20" i="7"/>
  <c r="AJ9" i="7"/>
  <c r="AJ18" i="7"/>
  <c r="AJ19" i="7"/>
  <c r="AJ8" i="7"/>
  <c r="AJ14" i="7"/>
  <c r="AJ21" i="7"/>
  <c r="AJ15" i="7"/>
  <c r="AJ13" i="7"/>
  <c r="AK5" i="7"/>
  <c r="AJ17" i="7"/>
  <c r="AJ10" i="7"/>
  <c r="B9" i="8"/>
  <c r="B16" i="8" s="1"/>
  <c r="B23" i="8" s="1"/>
  <c r="B30" i="8" s="1"/>
  <c r="B37" i="8" s="1"/>
  <c r="B44" i="8" s="1"/>
  <c r="B51" i="8" s="1"/>
  <c r="B58" i="8" s="1"/>
  <c r="B65" i="8" s="1"/>
  <c r="B72" i="8" s="1"/>
  <c r="B79" i="8" s="1"/>
  <c r="B86" i="8" s="1"/>
  <c r="B93" i="8" s="1"/>
  <c r="B100" i="8" s="1"/>
  <c r="B107" i="8" s="1"/>
  <c r="B114" i="8" s="1"/>
  <c r="B121" i="8" s="1"/>
  <c r="B128" i="8" s="1"/>
  <c r="B135" i="8" s="1"/>
  <c r="B142" i="8" s="1"/>
  <c r="B149" i="8" s="1"/>
  <c r="B156" i="8" s="1"/>
  <c r="B163" i="8" s="1"/>
  <c r="B170" i="8" s="1"/>
  <c r="B177" i="8" s="1"/>
  <c r="B184" i="8" s="1"/>
  <c r="B191" i="8" s="1"/>
  <c r="B198" i="8" s="1"/>
  <c r="B205" i="8" s="1"/>
  <c r="B212" i="8" s="1"/>
  <c r="B219" i="8" s="1"/>
  <c r="B226" i="8" s="1"/>
  <c r="B233" i="8" s="1"/>
  <c r="B240" i="8" s="1"/>
  <c r="B247" i="8" s="1"/>
  <c r="B254" i="8" s="1"/>
  <c r="B261" i="8" s="1"/>
  <c r="B268" i="8" s="1"/>
  <c r="B275" i="8" s="1"/>
  <c r="B282" i="8" s="1"/>
  <c r="B289" i="8" s="1"/>
  <c r="B296" i="8" s="1"/>
  <c r="B303" i="8" s="1"/>
  <c r="B310" i="8" s="1"/>
  <c r="B317" i="8" s="1"/>
  <c r="B324" i="8" s="1"/>
  <c r="B331" i="8" s="1"/>
  <c r="B338" i="8" s="1"/>
  <c r="B345" i="8" s="1"/>
  <c r="B352" i="8" s="1"/>
  <c r="B359" i="8" s="1"/>
  <c r="B366" i="8" s="1"/>
  <c r="B373" i="8" s="1"/>
  <c r="B380" i="8" s="1"/>
  <c r="B387" i="8" s="1"/>
  <c r="B394" i="8" s="1"/>
  <c r="B401" i="8" s="1"/>
  <c r="B408" i="8" s="1"/>
  <c r="B415" i="8" s="1"/>
  <c r="B422" i="8" s="1"/>
  <c r="B429" i="8" s="1"/>
  <c r="B15" i="8"/>
  <c r="B22" i="8" s="1"/>
  <c r="B29" i="8" s="1"/>
  <c r="B36" i="8" s="1"/>
  <c r="B43" i="8" s="1"/>
  <c r="B50" i="8" s="1"/>
  <c r="B57" i="8" s="1"/>
  <c r="B64" i="8" s="1"/>
  <c r="B71" i="8" s="1"/>
  <c r="B78" i="8" s="1"/>
  <c r="B85" i="8" s="1"/>
  <c r="B92" i="8" s="1"/>
  <c r="B99" i="8" s="1"/>
  <c r="B106" i="8" s="1"/>
  <c r="B113" i="8" s="1"/>
  <c r="B120" i="8" s="1"/>
  <c r="B127" i="8" s="1"/>
  <c r="B134" i="8" s="1"/>
  <c r="B141" i="8" s="1"/>
  <c r="B148" i="8" s="1"/>
  <c r="B155" i="8" s="1"/>
  <c r="B162" i="8" s="1"/>
  <c r="B169" i="8" s="1"/>
  <c r="B176" i="8" s="1"/>
  <c r="B183" i="8" s="1"/>
  <c r="B190" i="8" s="1"/>
  <c r="B197" i="8" s="1"/>
  <c r="B204" i="8" s="1"/>
  <c r="B211" i="8" s="1"/>
  <c r="B218" i="8" s="1"/>
  <c r="B225" i="8" s="1"/>
  <c r="B232" i="8" s="1"/>
  <c r="B239" i="8" s="1"/>
  <c r="B246" i="8" s="1"/>
  <c r="B253" i="8" s="1"/>
  <c r="B260" i="8" s="1"/>
  <c r="B267" i="8" s="1"/>
  <c r="B274" i="8" s="1"/>
  <c r="B281" i="8" s="1"/>
  <c r="B288" i="8" s="1"/>
  <c r="B295" i="8" s="1"/>
  <c r="B302" i="8" s="1"/>
  <c r="B309" i="8" s="1"/>
  <c r="B316" i="8" s="1"/>
  <c r="B323" i="8" s="1"/>
  <c r="B330" i="8" s="1"/>
  <c r="B337" i="8" s="1"/>
  <c r="B344" i="8" s="1"/>
  <c r="B351" i="8" s="1"/>
  <c r="B358" i="8" s="1"/>
  <c r="B365" i="8" s="1"/>
  <c r="B372" i="8" s="1"/>
  <c r="B379" i="8" s="1"/>
  <c r="B386" i="8" s="1"/>
  <c r="B393" i="8" s="1"/>
  <c r="B400" i="8" s="1"/>
  <c r="B407" i="8" s="1"/>
  <c r="B414" i="8" s="1"/>
  <c r="B421" i="8" s="1"/>
  <c r="B428" i="8" s="1"/>
  <c r="E6" i="10"/>
  <c r="E48" i="10" s="1"/>
  <c r="A4" i="8"/>
  <c r="AK33" i="7" l="1"/>
  <c r="AK6" i="7"/>
  <c r="AK45" i="7"/>
  <c r="AK44" i="7"/>
  <c r="AK37" i="7"/>
  <c r="AK41" i="7"/>
  <c r="AK40" i="7"/>
  <c r="AK36" i="7"/>
  <c r="AK47" i="7"/>
  <c r="AK46" i="7"/>
  <c r="AK49" i="7"/>
  <c r="AK35" i="7"/>
  <c r="AK48" i="7"/>
  <c r="AK43" i="7"/>
  <c r="AK42" i="7"/>
  <c r="AJ50" i="7"/>
  <c r="AJ38" i="7"/>
  <c r="E47" i="10"/>
  <c r="E42" i="10"/>
  <c r="E44" i="10"/>
  <c r="E46" i="10"/>
  <c r="E45" i="10"/>
  <c r="E43" i="10"/>
  <c r="E41" i="10"/>
  <c r="E40" i="10"/>
  <c r="E36" i="10"/>
  <c r="E37" i="10"/>
  <c r="E49" i="10"/>
  <c r="E35" i="10"/>
  <c r="AI25" i="7"/>
  <c r="AK9" i="7"/>
  <c r="AK14" i="7"/>
  <c r="AK16" i="7"/>
  <c r="AK18" i="7"/>
  <c r="AK20" i="7"/>
  <c r="AK8" i="7"/>
  <c r="AK19" i="7"/>
  <c r="AK22" i="7"/>
  <c r="AK13" i="7"/>
  <c r="AL5" i="7"/>
  <c r="AK21" i="7"/>
  <c r="AK15" i="7"/>
  <c r="AK17" i="7"/>
  <c r="AK10" i="7"/>
  <c r="AJ23" i="7"/>
  <c r="AJ11" i="7"/>
  <c r="F6" i="10"/>
  <c r="A5" i="8"/>
  <c r="AK38" i="7" l="1"/>
  <c r="AK50" i="7"/>
  <c r="AL6" i="7"/>
  <c r="AL33" i="7"/>
  <c r="AL45" i="7"/>
  <c r="AL40" i="7"/>
  <c r="AL41" i="7"/>
  <c r="AL35" i="7"/>
  <c r="AL46" i="7"/>
  <c r="AL48" i="7"/>
  <c r="AL47" i="7"/>
  <c r="AL37" i="7"/>
  <c r="AL42" i="7"/>
  <c r="AL49" i="7"/>
  <c r="AL44" i="7"/>
  <c r="AL36" i="7"/>
  <c r="AL43" i="7"/>
  <c r="AJ52" i="7"/>
  <c r="F36" i="10"/>
  <c r="F42" i="10"/>
  <c r="F41" i="10"/>
  <c r="F35" i="10"/>
  <c r="F44" i="10"/>
  <c r="F43" i="10"/>
  <c r="F40" i="10"/>
  <c r="F46" i="10"/>
  <c r="F49" i="10"/>
  <c r="F47" i="10"/>
  <c r="F48" i="10"/>
  <c r="F37" i="10"/>
  <c r="F45" i="10"/>
  <c r="AJ25" i="7"/>
  <c r="AK23" i="7"/>
  <c r="AK11" i="7"/>
  <c r="AL21" i="7"/>
  <c r="AL22" i="7"/>
  <c r="AL19" i="7"/>
  <c r="AL10" i="7"/>
  <c r="AL8" i="7"/>
  <c r="AL15" i="7"/>
  <c r="AL13" i="7"/>
  <c r="AM5" i="7"/>
  <c r="AL16" i="7"/>
  <c r="AL9" i="7"/>
  <c r="AL20" i="7"/>
  <c r="AL14" i="7"/>
  <c r="AL17" i="7"/>
  <c r="AL18" i="7"/>
  <c r="G6" i="10"/>
  <c r="A6" i="8"/>
  <c r="AK52" i="7" l="1"/>
  <c r="AL38" i="7"/>
  <c r="AM33" i="7"/>
  <c r="AM6" i="7"/>
  <c r="AM48" i="7"/>
  <c r="AM47" i="7"/>
  <c r="AM42" i="7"/>
  <c r="AM37" i="7"/>
  <c r="AM44" i="7"/>
  <c r="AM43" i="7"/>
  <c r="AM36" i="7"/>
  <c r="AM40" i="7"/>
  <c r="AM35" i="7"/>
  <c r="AM49" i="7"/>
  <c r="AM46" i="7"/>
  <c r="AM45" i="7"/>
  <c r="AM41" i="7"/>
  <c r="AL50" i="7"/>
  <c r="G37" i="10"/>
  <c r="G46" i="10"/>
  <c r="G48" i="10"/>
  <c r="G41" i="10"/>
  <c r="G42" i="10"/>
  <c r="G43" i="10"/>
  <c r="G36" i="10"/>
  <c r="G35" i="10"/>
  <c r="G47" i="10"/>
  <c r="G45" i="10"/>
  <c r="G49" i="10"/>
  <c r="G40" i="10"/>
  <c r="G44" i="10"/>
  <c r="AK25" i="7"/>
  <c r="AL23" i="7"/>
  <c r="AL11" i="7"/>
  <c r="AN5" i="7"/>
  <c r="AM9" i="7"/>
  <c r="AM8" i="7"/>
  <c r="AM15" i="7"/>
  <c r="AM17" i="7"/>
  <c r="AM21" i="7"/>
  <c r="AM10" i="7"/>
  <c r="AM14" i="7"/>
  <c r="AM16" i="7"/>
  <c r="AM22" i="7"/>
  <c r="AM20" i="7"/>
  <c r="AM18" i="7"/>
  <c r="AM13" i="7"/>
  <c r="AM19" i="7"/>
  <c r="H6" i="10"/>
  <c r="A7" i="8"/>
  <c r="AM38" i="7" l="1"/>
  <c r="AM50" i="7"/>
  <c r="AN33" i="7"/>
  <c r="AN6" i="7"/>
  <c r="AN48" i="7"/>
  <c r="AN43" i="7"/>
  <c r="AN42" i="7"/>
  <c r="AN35" i="7"/>
  <c r="AN37" i="7"/>
  <c r="AN44" i="7"/>
  <c r="AN49" i="7"/>
  <c r="AN40" i="7"/>
  <c r="AN45" i="7"/>
  <c r="AN47" i="7"/>
  <c r="AN46" i="7"/>
  <c r="AN36" i="7"/>
  <c r="AN41" i="7"/>
  <c r="AL52" i="7"/>
  <c r="H40" i="10"/>
  <c r="H45" i="10"/>
  <c r="H43" i="10"/>
  <c r="H48" i="10"/>
  <c r="H37" i="10"/>
  <c r="H49" i="10"/>
  <c r="H41" i="10"/>
  <c r="H42" i="10"/>
  <c r="H36" i="10"/>
  <c r="H46" i="10"/>
  <c r="H47" i="10"/>
  <c r="H44" i="10"/>
  <c r="H35" i="10"/>
  <c r="AM11" i="7"/>
  <c r="AL25" i="7"/>
  <c r="AM23" i="7"/>
  <c r="AN18" i="7"/>
  <c r="AN10" i="7"/>
  <c r="AN13" i="7"/>
  <c r="AN15" i="7"/>
  <c r="AN17" i="7"/>
  <c r="AN22" i="7"/>
  <c r="AN9" i="7"/>
  <c r="AO5" i="7"/>
  <c r="AN8" i="7"/>
  <c r="AN16" i="7"/>
  <c r="AN14" i="7"/>
  <c r="AN19" i="7"/>
  <c r="AN21" i="7"/>
  <c r="AN20" i="7"/>
  <c r="I6" i="10"/>
  <c r="A8" i="8"/>
  <c r="AM52" i="7" l="1"/>
  <c r="AN50" i="7"/>
  <c r="AN38" i="7"/>
  <c r="AO33" i="7"/>
  <c r="AO6" i="7"/>
  <c r="AO40" i="7"/>
  <c r="AO45" i="7"/>
  <c r="AO37" i="7"/>
  <c r="AO47" i="7"/>
  <c r="AO46" i="7"/>
  <c r="AO44" i="7"/>
  <c r="AO43" i="7"/>
  <c r="AO42" i="7"/>
  <c r="AO35" i="7"/>
  <c r="AO49" i="7"/>
  <c r="AO41" i="7"/>
  <c r="AO36" i="7"/>
  <c r="AO48" i="7"/>
  <c r="I37" i="10"/>
  <c r="I36" i="10"/>
  <c r="I44" i="10"/>
  <c r="I45" i="10"/>
  <c r="I40" i="10"/>
  <c r="I41" i="10"/>
  <c r="I43" i="10"/>
  <c r="I47" i="10"/>
  <c r="I46" i="10"/>
  <c r="I49" i="10"/>
  <c r="I35" i="10"/>
  <c r="I42" i="10"/>
  <c r="I48" i="10"/>
  <c r="AM25" i="7"/>
  <c r="AN23" i="7"/>
  <c r="AN11" i="7"/>
  <c r="AP5" i="7"/>
  <c r="AO22" i="7"/>
  <c r="AO16" i="7"/>
  <c r="AO19" i="7"/>
  <c r="AO18" i="7"/>
  <c r="AO21" i="7"/>
  <c r="AO13" i="7"/>
  <c r="AO9" i="7"/>
  <c r="AO20" i="7"/>
  <c r="AO10" i="7"/>
  <c r="AO17" i="7"/>
  <c r="AO14" i="7"/>
  <c r="AO15" i="7"/>
  <c r="AO8" i="7"/>
  <c r="J6" i="10"/>
  <c r="B16" i="7"/>
  <c r="B18" i="7"/>
  <c r="B9" i="7"/>
  <c r="B22" i="7"/>
  <c r="B13" i="7"/>
  <c r="B17" i="7"/>
  <c r="B15" i="7"/>
  <c r="B14" i="7"/>
  <c r="B10" i="7"/>
  <c r="A9" i="8"/>
  <c r="AO38" i="7" l="1"/>
  <c r="AP6" i="7"/>
  <c r="AP33" i="7"/>
  <c r="AP46" i="7"/>
  <c r="AP45" i="7"/>
  <c r="AP40" i="7"/>
  <c r="AP47" i="7"/>
  <c r="AP42" i="7"/>
  <c r="AP41" i="7"/>
  <c r="AP36" i="7"/>
  <c r="AP43" i="7"/>
  <c r="AP37" i="7"/>
  <c r="AP48" i="7"/>
  <c r="AP35" i="7"/>
  <c r="AP49" i="7"/>
  <c r="AP44" i="7"/>
  <c r="AN52" i="7"/>
  <c r="AO50" i="7"/>
  <c r="AO52" i="7" s="1"/>
  <c r="J49" i="10"/>
  <c r="J37" i="10"/>
  <c r="J43" i="10"/>
  <c r="J41" i="10"/>
  <c r="J40" i="10"/>
  <c r="J47" i="10"/>
  <c r="J46" i="10"/>
  <c r="J45" i="10"/>
  <c r="J48" i="10"/>
  <c r="J42" i="10"/>
  <c r="J44" i="10"/>
  <c r="J35" i="10"/>
  <c r="J36" i="10"/>
  <c r="AO11" i="7"/>
  <c r="AO23" i="7"/>
  <c r="AP18" i="7"/>
  <c r="AP15" i="7"/>
  <c r="AQ5" i="7"/>
  <c r="AP9" i="7"/>
  <c r="AP19" i="7"/>
  <c r="AP22" i="7"/>
  <c r="AP10" i="7"/>
  <c r="AP14" i="7"/>
  <c r="AP13" i="7"/>
  <c r="AP8" i="7"/>
  <c r="AP17" i="7"/>
  <c r="AP20" i="7"/>
  <c r="AP16" i="7"/>
  <c r="AP21" i="7"/>
  <c r="AN25" i="7"/>
  <c r="K6" i="10"/>
  <c r="B23" i="7"/>
  <c r="A10" i="8"/>
  <c r="AQ33" i="7" l="1"/>
  <c r="AQ6" i="7"/>
  <c r="AQ40" i="7"/>
  <c r="AQ48" i="7"/>
  <c r="AQ47" i="7"/>
  <c r="AQ36" i="7"/>
  <c r="AQ49" i="7"/>
  <c r="AQ44" i="7"/>
  <c r="AQ43" i="7"/>
  <c r="AQ35" i="7"/>
  <c r="AQ46" i="7"/>
  <c r="AQ45" i="7"/>
  <c r="AQ42" i="7"/>
  <c r="AQ37" i="7"/>
  <c r="AQ41" i="7"/>
  <c r="AP38" i="7"/>
  <c r="AP50" i="7"/>
  <c r="K48" i="10"/>
  <c r="K36" i="10"/>
  <c r="K45" i="10"/>
  <c r="K40" i="10"/>
  <c r="K47" i="10"/>
  <c r="K41" i="10"/>
  <c r="K43" i="10"/>
  <c r="K49" i="10"/>
  <c r="K44" i="10"/>
  <c r="K46" i="10"/>
  <c r="K37" i="10"/>
  <c r="K35" i="10"/>
  <c r="K42" i="10"/>
  <c r="AO25" i="7"/>
  <c r="AQ18" i="7"/>
  <c r="AQ9" i="7"/>
  <c r="AQ22" i="7"/>
  <c r="AQ14" i="7"/>
  <c r="AQ10" i="7"/>
  <c r="AQ21" i="7"/>
  <c r="AQ20" i="7"/>
  <c r="AQ17" i="7"/>
  <c r="AQ16" i="7"/>
  <c r="AQ15" i="7"/>
  <c r="AQ13" i="7"/>
  <c r="AQ8" i="7"/>
  <c r="AQ19" i="7"/>
  <c r="AP23" i="7"/>
  <c r="AP11" i="7"/>
  <c r="L6" i="10"/>
  <c r="A11" i="8"/>
  <c r="AP52" i="7" l="1"/>
  <c r="AQ50" i="7"/>
  <c r="AQ38" i="7"/>
  <c r="L35" i="10"/>
  <c r="L47" i="10"/>
  <c r="L37" i="10"/>
  <c r="L43" i="10"/>
  <c r="L36" i="10"/>
  <c r="L46" i="10"/>
  <c r="L48" i="10"/>
  <c r="L40" i="10"/>
  <c r="L44" i="10"/>
  <c r="L49" i="10"/>
  <c r="L42" i="10"/>
  <c r="L45" i="10"/>
  <c r="L41" i="10"/>
  <c r="AP25" i="7"/>
  <c r="AQ11" i="7"/>
  <c r="AQ23" i="7"/>
  <c r="M6" i="10"/>
  <c r="A12" i="8"/>
  <c r="AQ52" i="7" l="1"/>
  <c r="M40" i="10"/>
  <c r="M35" i="10"/>
  <c r="M47" i="10"/>
  <c r="M49" i="10"/>
  <c r="M48" i="10"/>
  <c r="M42" i="10"/>
  <c r="M41" i="10"/>
  <c r="M43" i="10"/>
  <c r="M37" i="10"/>
  <c r="M46" i="10"/>
  <c r="M36" i="10"/>
  <c r="M44" i="10"/>
  <c r="M45" i="10"/>
  <c r="AQ25" i="7"/>
  <c r="N6" i="10"/>
  <c r="A13" i="8"/>
  <c r="N44" i="10" l="1"/>
  <c r="N46" i="10"/>
  <c r="N35" i="10"/>
  <c r="N47" i="10"/>
  <c r="N41" i="10"/>
  <c r="N40" i="10"/>
  <c r="N37" i="10"/>
  <c r="N45" i="10"/>
  <c r="N43" i="10"/>
  <c r="N49" i="10"/>
  <c r="N42" i="10"/>
  <c r="N48" i="10"/>
  <c r="N36" i="10"/>
  <c r="A14" i="8"/>
  <c r="A15" i="8" l="1"/>
  <c r="A16" i="8" l="1"/>
  <c r="A17" i="8" l="1"/>
  <c r="A18" i="8" l="1"/>
  <c r="A19" i="8" l="1"/>
  <c r="A20" i="8" l="1"/>
  <c r="A21" i="8" l="1"/>
  <c r="B11" i="7" l="1"/>
  <c r="B25" i="7" s="1"/>
  <c r="A22" i="8"/>
  <c r="A23" i="8" l="1"/>
  <c r="A24" i="8" l="1"/>
  <c r="A25" i="8" l="1"/>
  <c r="A26" i="8" l="1"/>
  <c r="A27" i="8" l="1"/>
  <c r="A28" i="8" l="1"/>
  <c r="A29" i="8" l="1"/>
  <c r="A30" i="8" l="1"/>
  <c r="A31" i="8" l="1"/>
  <c r="A32" i="8" l="1"/>
  <c r="A33" i="8" l="1"/>
  <c r="A34" i="8" l="1"/>
  <c r="A35" i="8" l="1"/>
  <c r="A36" i="8" l="1"/>
  <c r="A37" i="8" l="1"/>
  <c r="A38" i="8" l="1"/>
  <c r="A39" i="8" l="1"/>
  <c r="A40" i="8" l="1"/>
  <c r="A41" i="8" l="1"/>
  <c r="A42" i="8" l="1"/>
  <c r="A43" i="8" l="1"/>
  <c r="A44" i="8" l="1"/>
  <c r="A45" i="8" l="1"/>
  <c r="A46" i="8" l="1"/>
  <c r="A47" i="8" l="1"/>
  <c r="A48" i="8" l="1"/>
  <c r="A49" i="8" l="1"/>
  <c r="A50" i="8" l="1"/>
  <c r="A51" i="8" l="1"/>
  <c r="A52" i="8" l="1"/>
  <c r="A53" i="8" l="1"/>
  <c r="A54" i="8" l="1"/>
  <c r="A55" i="8" l="1"/>
  <c r="A56" i="8" l="1"/>
  <c r="A57" i="8" l="1"/>
  <c r="A58" i="8" l="1"/>
  <c r="A59" i="8" l="1"/>
  <c r="A60" i="8" l="1"/>
  <c r="A61" i="8" l="1"/>
  <c r="A62" i="8" l="1"/>
  <c r="A63" i="8" l="1"/>
  <c r="A64" i="8" l="1"/>
  <c r="A65" i="8" l="1"/>
  <c r="A66" i="8" l="1"/>
  <c r="A67" i="8" l="1"/>
  <c r="A68" i="8" l="1"/>
  <c r="A69" i="8" l="1"/>
  <c r="A70" i="8" l="1"/>
  <c r="A71" i="8" l="1"/>
  <c r="A72" i="8" l="1"/>
  <c r="A73" i="8" l="1"/>
  <c r="A74" i="8" l="1"/>
  <c r="A75" i="8" l="1"/>
  <c r="A76" i="8" l="1"/>
  <c r="A77" i="8" l="1"/>
  <c r="A78" i="8" l="1"/>
  <c r="A79" i="8" l="1"/>
  <c r="A80" i="8" l="1"/>
  <c r="A81" i="8" l="1"/>
  <c r="A82" i="8" l="1"/>
  <c r="A83" i="8" l="1"/>
  <c r="A84" i="8" l="1"/>
  <c r="A85" i="8" l="1"/>
  <c r="A86" i="8" l="1"/>
  <c r="A87" i="8" l="1"/>
  <c r="A88" i="8" l="1"/>
  <c r="A89" i="8" l="1"/>
  <c r="A90" i="8" l="1"/>
  <c r="A91" i="8" l="1"/>
  <c r="A92" i="8" l="1"/>
  <c r="A93" i="8" l="1"/>
  <c r="A94" i="8" l="1"/>
  <c r="A95" i="8" l="1"/>
  <c r="A96" i="8" l="1"/>
  <c r="A97" i="8" l="1"/>
  <c r="A98" i="8" l="1"/>
  <c r="A99" i="8" l="1"/>
  <c r="A100" i="8" l="1"/>
  <c r="A101" i="8" l="1"/>
  <c r="A102" i="8" l="1"/>
  <c r="A103" i="8" l="1"/>
  <c r="A104" i="8" l="1"/>
  <c r="A105" i="8" l="1"/>
  <c r="A106" i="8" l="1"/>
  <c r="A107" i="8" l="1"/>
  <c r="A108" i="8" l="1"/>
  <c r="A109" i="8" l="1"/>
  <c r="A110" i="8" l="1"/>
  <c r="A111" i="8" l="1"/>
  <c r="A112" i="8" l="1"/>
  <c r="A113" i="8" l="1"/>
  <c r="A114" i="8" l="1"/>
  <c r="A115" i="8" l="1"/>
  <c r="A116" i="8" l="1"/>
  <c r="A117" i="8" l="1"/>
  <c r="A118" i="8" l="1"/>
  <c r="A119" i="8" l="1"/>
  <c r="A120" i="8" l="1"/>
  <c r="A121" i="8" l="1"/>
  <c r="A122" i="8" l="1"/>
  <c r="A123" i="8" l="1"/>
  <c r="A124" i="8" l="1"/>
  <c r="A125" i="8" l="1"/>
  <c r="A126" i="8" l="1"/>
  <c r="A127" i="8" l="1"/>
  <c r="A128" i="8" l="1"/>
  <c r="A129" i="8" l="1"/>
  <c r="A130" i="8" l="1"/>
  <c r="A131" i="8" l="1"/>
  <c r="A132" i="8" l="1"/>
  <c r="A133" i="8" l="1"/>
  <c r="A134" i="8" l="1"/>
  <c r="A135" i="8" l="1"/>
  <c r="A136" i="8" l="1"/>
  <c r="C5" i="10" l="1"/>
  <c r="B32" i="10"/>
  <c r="A137" i="8"/>
  <c r="D5" i="10" l="1"/>
  <c r="C32" i="10"/>
  <c r="A138" i="8"/>
  <c r="E5" i="10" l="1"/>
  <c r="D32" i="10"/>
  <c r="A139" i="8"/>
  <c r="F5" i="10" l="1"/>
  <c r="E32" i="10"/>
  <c r="A140" i="8"/>
  <c r="G5" i="10" l="1"/>
  <c r="F32" i="10"/>
  <c r="A141" i="8"/>
  <c r="H5" i="10" l="1"/>
  <c r="G32" i="10"/>
  <c r="A142" i="8"/>
  <c r="I5" i="10" l="1"/>
  <c r="H32" i="10"/>
  <c r="A143" i="8"/>
  <c r="J5" i="10" l="1"/>
  <c r="I32" i="10"/>
  <c r="A144" i="8"/>
  <c r="K5" i="10" l="1"/>
  <c r="J32" i="10"/>
  <c r="A145" i="8"/>
  <c r="L5" i="10" l="1"/>
  <c r="K32" i="10"/>
  <c r="A146" i="8"/>
  <c r="M5" i="10" l="1"/>
  <c r="L32" i="10"/>
  <c r="A147" i="8"/>
  <c r="N5" i="10" l="1"/>
  <c r="N32" i="10" s="1"/>
  <c r="M32" i="10"/>
  <c r="A148" i="8"/>
  <c r="A149" i="8" l="1"/>
  <c r="A150" i="8" l="1"/>
  <c r="A151" i="8" l="1"/>
  <c r="A152" i="8" l="1"/>
  <c r="A153" i="8" l="1"/>
  <c r="A154" i="8" l="1"/>
  <c r="A155" i="8" l="1"/>
  <c r="A156" i="8" l="1"/>
  <c r="A157" i="8" l="1"/>
  <c r="A158" i="8" l="1"/>
  <c r="A159" i="8" l="1"/>
  <c r="A160" i="8" l="1"/>
  <c r="A161" i="8" l="1"/>
  <c r="A162" i="8" l="1"/>
  <c r="A163" i="8" l="1"/>
  <c r="A164" i="8" l="1"/>
  <c r="A165" i="8" l="1"/>
  <c r="A166" i="8" l="1"/>
  <c r="A167" i="8" l="1"/>
  <c r="A168" i="8" l="1"/>
  <c r="A169" i="8" l="1"/>
  <c r="A170" i="8" l="1"/>
  <c r="A171" i="8" l="1"/>
  <c r="A172" i="8" l="1"/>
  <c r="A173" i="8" l="1"/>
  <c r="A174" i="8" l="1"/>
  <c r="A175" i="8" l="1"/>
  <c r="A176" i="8" l="1"/>
  <c r="A177" i="8" l="1"/>
  <c r="A178" i="8" l="1"/>
  <c r="A179" i="8" l="1"/>
  <c r="A180" i="8" l="1"/>
  <c r="A181" i="8" l="1"/>
  <c r="A182" i="8" l="1"/>
  <c r="A183" i="8" l="1"/>
  <c r="A184" i="8" l="1"/>
  <c r="A185" i="8" l="1"/>
  <c r="A186" i="8" l="1"/>
  <c r="A187" i="8" l="1"/>
  <c r="A188" i="8" l="1"/>
  <c r="A189" i="8" l="1"/>
  <c r="A190" i="8" l="1"/>
  <c r="A191" i="8" l="1"/>
  <c r="A192" i="8" l="1"/>
  <c r="A193" i="8" l="1"/>
  <c r="A194" i="8" l="1"/>
  <c r="A195" i="8" l="1"/>
  <c r="A196" i="8" l="1"/>
  <c r="A197" i="8" l="1"/>
  <c r="A198" i="8" l="1"/>
  <c r="A199" i="8" l="1"/>
  <c r="A200" i="8" l="1"/>
  <c r="A201" i="8" l="1"/>
  <c r="A202" i="8" l="1"/>
  <c r="A203" i="8" l="1"/>
  <c r="A204" i="8" l="1"/>
  <c r="A205" i="8" l="1"/>
  <c r="A206" i="8" l="1"/>
  <c r="A207" i="8" l="1"/>
  <c r="A208" i="8" l="1"/>
  <c r="A209" i="8" l="1"/>
  <c r="A210" i="8" l="1"/>
  <c r="A211" i="8" l="1"/>
  <c r="A212" i="8" l="1"/>
  <c r="A213" i="8" l="1"/>
  <c r="A214" i="8" l="1"/>
  <c r="A215" i="8" l="1"/>
  <c r="A216" i="8" l="1"/>
  <c r="A217" i="8" l="1"/>
  <c r="A218" i="8" l="1"/>
  <c r="A219" i="8" l="1"/>
  <c r="A220" i="8" l="1"/>
  <c r="A221" i="8" l="1"/>
  <c r="A222" i="8" l="1"/>
  <c r="A223" i="8" l="1"/>
  <c r="A224" i="8" l="1"/>
  <c r="A225" i="8" l="1"/>
  <c r="A226" i="8" l="1"/>
  <c r="A227" i="8" l="1"/>
  <c r="A228" i="8" l="1"/>
  <c r="A229" i="8" l="1"/>
  <c r="A230" i="8" l="1"/>
  <c r="A231" i="8" l="1"/>
  <c r="A232" i="8" l="1"/>
  <c r="A233" i="8" l="1"/>
  <c r="A234" i="8" l="1"/>
  <c r="A235" i="8" l="1"/>
  <c r="A236" i="8" l="1"/>
  <c r="A237" i="8" l="1"/>
  <c r="A238" i="8" l="1"/>
  <c r="A239" i="8" l="1"/>
  <c r="A240" i="8" l="1"/>
  <c r="A241" i="8" l="1"/>
  <c r="A242" i="8" l="1"/>
  <c r="A243" i="8" l="1"/>
  <c r="A244" i="8" l="1"/>
  <c r="A245" i="8" l="1"/>
  <c r="A246" i="8" l="1"/>
  <c r="A247" i="8" l="1"/>
  <c r="A248" i="8" l="1"/>
  <c r="A249" i="8" l="1"/>
  <c r="A250" i="8" l="1"/>
  <c r="A251" i="8" l="1"/>
  <c r="A252" i="8" l="1"/>
  <c r="A253" i="8" l="1"/>
  <c r="A254" i="8" l="1"/>
  <c r="A255" i="8" l="1"/>
  <c r="A256" i="8" l="1"/>
  <c r="A257" i="8" l="1"/>
  <c r="A258" i="8" l="1"/>
  <c r="A259" i="8" l="1"/>
  <c r="A260" i="8" l="1"/>
  <c r="A261" i="8" l="1"/>
  <c r="A262" i="8" l="1"/>
  <c r="A263" i="8" l="1"/>
  <c r="A264" i="8" l="1"/>
  <c r="A265" i="8" l="1"/>
  <c r="A266" i="8" l="1"/>
  <c r="A267" i="8" l="1"/>
  <c r="A268" i="8" l="1"/>
  <c r="A269" i="8" l="1"/>
  <c r="A270" i="8" l="1"/>
  <c r="A271" i="8" l="1"/>
  <c r="A272" i="8" l="1"/>
  <c r="A273" i="8" l="1"/>
  <c r="A274" i="8" l="1"/>
  <c r="A275" i="8" l="1"/>
  <c r="A276" i="8" l="1"/>
  <c r="A277" i="8" l="1"/>
  <c r="A278" i="8" l="1"/>
  <c r="A279" i="8" l="1"/>
  <c r="A280" i="8" l="1"/>
  <c r="A281" i="8" l="1"/>
  <c r="A282" i="8" l="1"/>
  <c r="A283" i="8" l="1"/>
  <c r="A284" i="8" l="1"/>
  <c r="A285" i="8" l="1"/>
  <c r="A286" i="8" l="1"/>
  <c r="A287" i="8" l="1"/>
  <c r="A288" i="8" l="1"/>
  <c r="A289" i="8" l="1"/>
  <c r="A290" i="8" l="1"/>
  <c r="A291" i="8" l="1"/>
  <c r="A292" i="8" l="1"/>
  <c r="A293" i="8" l="1"/>
  <c r="A294" i="8" l="1"/>
  <c r="A295" i="8" l="1"/>
  <c r="A296" i="8" l="1"/>
  <c r="A297" i="8" l="1"/>
  <c r="A298" i="8" l="1"/>
  <c r="A299" i="8" l="1"/>
  <c r="A300" i="8" l="1"/>
  <c r="A301" i="8" l="1"/>
  <c r="A302" i="8" l="1"/>
  <c r="A303" i="8" l="1"/>
  <c r="A304" i="8" l="1"/>
  <c r="A305" i="8" l="1"/>
  <c r="A306" i="8" l="1"/>
  <c r="A307" i="8" l="1"/>
  <c r="A308" i="8" l="1"/>
  <c r="A309" i="8" l="1"/>
  <c r="A310" i="8" l="1"/>
  <c r="A311" i="8" l="1"/>
  <c r="A312" i="8" l="1"/>
  <c r="A313" i="8" l="1"/>
  <c r="A314" i="8" l="1"/>
  <c r="A315" i="8" l="1"/>
  <c r="A316" i="8" l="1"/>
  <c r="A317" i="8" l="1"/>
  <c r="A318" i="8" l="1"/>
  <c r="A319" i="8" l="1"/>
  <c r="A320" i="8" l="1"/>
  <c r="A321" i="8" l="1"/>
  <c r="A322" i="8" l="1"/>
  <c r="A323" i="8" l="1"/>
  <c r="A324" i="8" l="1"/>
  <c r="A325" i="8" l="1"/>
  <c r="A326" i="8" l="1"/>
  <c r="A327" i="8" l="1"/>
  <c r="A328" i="8" l="1"/>
  <c r="A329" i="8" l="1"/>
  <c r="A330" i="8" l="1"/>
  <c r="A331" i="8" l="1"/>
  <c r="A332" i="8" l="1"/>
  <c r="A333" i="8" l="1"/>
  <c r="A334" i="8" l="1"/>
  <c r="A335" i="8" l="1"/>
  <c r="A336" i="8" l="1"/>
  <c r="A337" i="8" l="1"/>
  <c r="A338" i="8" l="1"/>
  <c r="A339" i="8" l="1"/>
  <c r="A340" i="8" l="1"/>
  <c r="A341" i="8" l="1"/>
  <c r="A342" i="8" l="1"/>
  <c r="A343" i="8" l="1"/>
  <c r="A344" i="8" l="1"/>
  <c r="A345" i="8" l="1"/>
  <c r="A346" i="8" l="1"/>
  <c r="A347" i="8" l="1"/>
  <c r="A348" i="8" l="1"/>
  <c r="A349" i="8" l="1"/>
  <c r="A350" i="8" l="1"/>
  <c r="A351" i="8" l="1"/>
  <c r="A352" i="8" l="1"/>
  <c r="A353" i="8" l="1"/>
  <c r="A354" i="8" l="1"/>
  <c r="A355" i="8" l="1"/>
  <c r="A356" i="8" l="1"/>
  <c r="A357" i="8" l="1"/>
  <c r="A358" i="8" l="1"/>
  <c r="A359" i="8" l="1"/>
  <c r="A360" i="8" l="1"/>
  <c r="A361" i="8" l="1"/>
  <c r="A362" i="8" l="1"/>
  <c r="A363" i="8" l="1"/>
  <c r="A364" i="8" l="1"/>
  <c r="A365" i="8" l="1"/>
  <c r="A366" i="8" l="1"/>
  <c r="A367" i="8" l="1"/>
  <c r="A368" i="8" l="1"/>
  <c r="A369" i="8" l="1"/>
  <c r="A370" i="8" l="1"/>
  <c r="A371" i="8" l="1"/>
  <c r="A372" i="8" l="1"/>
  <c r="A373" i="8" l="1"/>
  <c r="A374" i="8" l="1"/>
  <c r="A375" i="8" l="1"/>
  <c r="A376" i="8" l="1"/>
  <c r="A377" i="8" l="1"/>
  <c r="A378" i="8" l="1"/>
  <c r="A379" i="8" l="1"/>
  <c r="A380" i="8" l="1"/>
  <c r="A381" i="8" l="1"/>
  <c r="A382" i="8" l="1"/>
  <c r="A383" i="8" l="1"/>
  <c r="A384" i="8" l="1"/>
  <c r="A385" i="8" l="1"/>
  <c r="A386" i="8" l="1"/>
  <c r="A387" i="8" l="1"/>
  <c r="A388" i="8" l="1"/>
  <c r="A389" i="8" l="1"/>
  <c r="A390" i="8" l="1"/>
  <c r="A391" i="8" l="1"/>
  <c r="A392" i="8" l="1"/>
  <c r="A393" i="8" l="1"/>
  <c r="A394" i="8" l="1"/>
  <c r="A395" i="8" l="1"/>
  <c r="A396" i="8" l="1"/>
  <c r="A397" i="8" l="1"/>
  <c r="A398" i="8" l="1"/>
  <c r="A399" i="8" l="1"/>
  <c r="A400" i="8" l="1"/>
  <c r="A401" i="8" l="1"/>
  <c r="A402" i="8" l="1"/>
  <c r="A403" i="8" l="1"/>
  <c r="A404" i="8" l="1"/>
  <c r="A405" i="8" l="1"/>
  <c r="A406" i="8" l="1"/>
  <c r="A407" i="8" l="1"/>
  <c r="A408" i="8" l="1"/>
  <c r="A409" i="8" l="1"/>
  <c r="A410" i="8" l="1"/>
  <c r="A411" i="8" l="1"/>
  <c r="A412" i="8" l="1"/>
  <c r="A413" i="8" l="1"/>
  <c r="A414" i="8" l="1"/>
  <c r="A415" i="8" l="1"/>
  <c r="A416" i="8" l="1"/>
  <c r="A417" i="8" l="1"/>
  <c r="A418" i="8" l="1"/>
  <c r="A419" i="8" l="1"/>
  <c r="A420" i="8" l="1"/>
  <c r="A421" i="8" l="1"/>
  <c r="A422" i="8" l="1"/>
  <c r="A423" i="8" l="1"/>
  <c r="A424" i="8" l="1"/>
  <c r="A425" i="8" l="1"/>
  <c r="A426" i="8" l="1"/>
  <c r="A427" i="8" l="1"/>
  <c r="A428" i="8" l="1"/>
  <c r="A429" i="8" s="1"/>
  <c r="C8" i="7" l="1"/>
  <c r="M38" i="10" l="1"/>
  <c r="B18" i="10"/>
  <c r="B19" i="10"/>
  <c r="B20" i="10"/>
  <c r="C20" i="10"/>
  <c r="C18" i="10"/>
  <c r="C19" i="10"/>
  <c r="D19" i="10"/>
  <c r="D18" i="10"/>
  <c r="D20" i="10"/>
  <c r="E18" i="10"/>
  <c r="E20" i="10"/>
  <c r="E19" i="10"/>
  <c r="F18" i="10"/>
  <c r="F20" i="10"/>
  <c r="F19" i="10"/>
  <c r="G18" i="10"/>
  <c r="G20" i="10"/>
  <c r="G19" i="10"/>
  <c r="H19" i="10"/>
  <c r="H18" i="10"/>
  <c r="H20" i="10"/>
  <c r="I10" i="10"/>
  <c r="I21" i="10"/>
  <c r="I13" i="10"/>
  <c r="I9" i="10"/>
  <c r="I19" i="10"/>
  <c r="I17" i="10"/>
  <c r="I20" i="10"/>
  <c r="I22" i="10"/>
  <c r="I8" i="10"/>
  <c r="I15" i="10"/>
  <c r="I18" i="10"/>
  <c r="I14" i="10"/>
  <c r="I16" i="10"/>
  <c r="J16" i="10"/>
  <c r="J17" i="10"/>
  <c r="J20" i="10"/>
  <c r="J9" i="10"/>
  <c r="J8" i="10"/>
  <c r="J14" i="10"/>
  <c r="J15" i="10"/>
  <c r="J10" i="10"/>
  <c r="J22" i="10"/>
  <c r="J19" i="10"/>
  <c r="J18" i="10"/>
  <c r="J21" i="10"/>
  <c r="J13" i="10"/>
  <c r="K20" i="10"/>
  <c r="K22" i="10"/>
  <c r="K8" i="10"/>
  <c r="K17" i="10"/>
  <c r="K13" i="10"/>
  <c r="K10" i="10"/>
  <c r="K19" i="10"/>
  <c r="K9" i="10"/>
  <c r="K15" i="10"/>
  <c r="K14" i="10"/>
  <c r="K21" i="10"/>
  <c r="K16" i="10"/>
  <c r="K18" i="10"/>
  <c r="L22" i="10"/>
  <c r="L16" i="10"/>
  <c r="L10" i="10"/>
  <c r="L18" i="10"/>
  <c r="L8" i="10"/>
  <c r="L17" i="10"/>
  <c r="L13" i="10"/>
  <c r="L14" i="10"/>
  <c r="L21" i="10"/>
  <c r="L20" i="10"/>
  <c r="L9" i="10"/>
  <c r="L15" i="10"/>
  <c r="L19" i="10"/>
  <c r="M15" i="10"/>
  <c r="M8" i="10"/>
  <c r="M9" i="10"/>
  <c r="M10" i="10"/>
  <c r="M21" i="10"/>
  <c r="M22" i="10"/>
  <c r="M14" i="10"/>
  <c r="M18" i="10"/>
  <c r="M20" i="10"/>
  <c r="M19" i="10"/>
  <c r="M16" i="10"/>
  <c r="M17" i="10"/>
  <c r="M13" i="10"/>
  <c r="N19" i="10"/>
  <c r="N20" i="10"/>
  <c r="N17" i="10"/>
  <c r="N16" i="10"/>
  <c r="N8" i="10"/>
  <c r="N15" i="10"/>
  <c r="N18" i="10"/>
  <c r="N13" i="10"/>
  <c r="N21" i="10"/>
  <c r="N22" i="10"/>
  <c r="N9" i="10"/>
  <c r="N14" i="10"/>
  <c r="N10" i="10"/>
  <c r="C19" i="7"/>
  <c r="C21" i="7"/>
  <c r="C20" i="7"/>
  <c r="D8" i="10"/>
  <c r="E8" i="10"/>
  <c r="F8" i="10"/>
  <c r="G8" i="10"/>
  <c r="H8" i="10"/>
  <c r="C9" i="7"/>
  <c r="D8" i="7"/>
  <c r="C17" i="7"/>
  <c r="C22" i="7"/>
  <c r="C16" i="7"/>
  <c r="C18" i="7"/>
  <c r="C10" i="7"/>
  <c r="C14" i="7"/>
  <c r="C15" i="7"/>
  <c r="C13" i="7"/>
  <c r="B14" i="10"/>
  <c r="D22" i="10"/>
  <c r="E13" i="10"/>
  <c r="C14" i="10"/>
  <c r="E17" i="10"/>
  <c r="G9" i="10"/>
  <c r="E10" i="10"/>
  <c r="F21" i="10"/>
  <c r="H10" i="10"/>
  <c r="E16" i="10"/>
  <c r="D17" i="10"/>
  <c r="H22" i="10"/>
  <c r="C22" i="10"/>
  <c r="B17" i="10"/>
  <c r="F16" i="10"/>
  <c r="H17" i="10"/>
  <c r="G13" i="10"/>
  <c r="C17" i="10"/>
  <c r="E14" i="10"/>
  <c r="G10" i="10"/>
  <c r="H14" i="10"/>
  <c r="E15" i="10"/>
  <c r="B13" i="10"/>
  <c r="F17" i="10"/>
  <c r="G14" i="10"/>
  <c r="G21" i="10"/>
  <c r="F13" i="10"/>
  <c r="H16" i="10"/>
  <c r="D10" i="10"/>
  <c r="C16" i="10"/>
  <c r="E21" i="10"/>
  <c r="G15" i="10"/>
  <c r="H13" i="10"/>
  <c r="D9" i="10"/>
  <c r="G16" i="10"/>
  <c r="C10" i="10"/>
  <c r="D13" i="10"/>
  <c r="B15" i="10"/>
  <c r="H15" i="10"/>
  <c r="C15" i="10"/>
  <c r="B22" i="10"/>
  <c r="E22" i="10"/>
  <c r="B10" i="10"/>
  <c r="F15" i="10"/>
  <c r="E9" i="10"/>
  <c r="B16" i="10"/>
  <c r="H21" i="10"/>
  <c r="C21" i="10"/>
  <c r="B9" i="10"/>
  <c r="G22" i="10"/>
  <c r="F10" i="10"/>
  <c r="F9" i="10"/>
  <c r="D16" i="10"/>
  <c r="H9" i="10"/>
  <c r="G17" i="10"/>
  <c r="C9" i="10"/>
  <c r="F22" i="10"/>
  <c r="C13" i="10"/>
  <c r="B21" i="10"/>
  <c r="D14" i="10"/>
  <c r="D21" i="10"/>
  <c r="D15" i="10"/>
  <c r="F14" i="10"/>
  <c r="H38" i="10" l="1"/>
  <c r="J38" i="10"/>
  <c r="C50" i="10"/>
  <c r="G38" i="10"/>
  <c r="N50" i="10"/>
  <c r="I11" i="10"/>
  <c r="J50" i="10"/>
  <c r="F38" i="10"/>
  <c r="I38" i="10"/>
  <c r="H50" i="10"/>
  <c r="D50" i="10"/>
  <c r="I50" i="10"/>
  <c r="D38" i="10"/>
  <c r="L38" i="10"/>
  <c r="E50" i="10"/>
  <c r="K50" i="10"/>
  <c r="B38" i="10"/>
  <c r="N38" i="10"/>
  <c r="C38" i="10"/>
  <c r="L50" i="10"/>
  <c r="G50" i="10"/>
  <c r="E38" i="10"/>
  <c r="K38" i="10"/>
  <c r="M50" i="10"/>
  <c r="M52" i="10" s="1"/>
  <c r="F50" i="10"/>
  <c r="B50" i="10"/>
  <c r="J23" i="10"/>
  <c r="J11" i="10"/>
  <c r="I23" i="10"/>
  <c r="N23" i="10"/>
  <c r="M23" i="10"/>
  <c r="K23" i="10"/>
  <c r="N11" i="10"/>
  <c r="M11" i="10"/>
  <c r="L23" i="10"/>
  <c r="K11" i="10"/>
  <c r="L11" i="10"/>
  <c r="D20" i="7"/>
  <c r="D19" i="7"/>
  <c r="D21" i="7"/>
  <c r="C23" i="7"/>
  <c r="D9" i="7"/>
  <c r="D18" i="7"/>
  <c r="D17" i="7"/>
  <c r="E8" i="7"/>
  <c r="D16" i="7"/>
  <c r="D22" i="7"/>
  <c r="D13" i="7"/>
  <c r="D10" i="7"/>
  <c r="D15" i="7"/>
  <c r="D14" i="7"/>
  <c r="C11" i="7"/>
  <c r="D11" i="10"/>
  <c r="E11" i="10"/>
  <c r="G11" i="10"/>
  <c r="B23" i="10"/>
  <c r="H23" i="10"/>
  <c r="F23" i="10"/>
  <c r="D23" i="10"/>
  <c r="E23" i="10"/>
  <c r="C11" i="10"/>
  <c r="C23" i="10"/>
  <c r="G23" i="10"/>
  <c r="F11" i="10"/>
  <c r="J52" i="10" l="1"/>
  <c r="H52" i="10"/>
  <c r="N25" i="10"/>
  <c r="K52" i="10"/>
  <c r="C52" i="10"/>
  <c r="G52" i="10"/>
  <c r="D52" i="10"/>
  <c r="N52" i="10"/>
  <c r="E52" i="10"/>
  <c r="I25" i="10"/>
  <c r="B52" i="10"/>
  <c r="B55" i="10" s="1"/>
  <c r="C54" i="10" s="1"/>
  <c r="I52" i="10"/>
  <c r="F52" i="10"/>
  <c r="L52" i="10"/>
  <c r="J25" i="10"/>
  <c r="M25" i="10"/>
  <c r="K25" i="10"/>
  <c r="L25" i="10"/>
  <c r="E20" i="7"/>
  <c r="E19" i="7"/>
  <c r="E21" i="7"/>
  <c r="C25" i="7"/>
  <c r="E17" i="7"/>
  <c r="F8" i="7"/>
  <c r="E18" i="7"/>
  <c r="E14" i="7"/>
  <c r="E9" i="7"/>
  <c r="E13" i="7"/>
  <c r="E22" i="7"/>
  <c r="E15" i="7"/>
  <c r="E10" i="7"/>
  <c r="E16" i="7"/>
  <c r="D11" i="7"/>
  <c r="D23" i="7"/>
  <c r="D25" i="10"/>
  <c r="E25" i="10"/>
  <c r="G25" i="10"/>
  <c r="F25" i="10"/>
  <c r="C25" i="10"/>
  <c r="B11" i="10"/>
  <c r="B25" i="10" s="1"/>
  <c r="C55" i="10" l="1"/>
  <c r="D54" i="10" s="1"/>
  <c r="D55" i="10" s="1"/>
  <c r="E54" i="10" s="1"/>
  <c r="E55" i="10" s="1"/>
  <c r="F54" i="10" s="1"/>
  <c r="F55" i="10" s="1"/>
  <c r="G54" i="10" s="1"/>
  <c r="G55" i="10" s="1"/>
  <c r="H54" i="10" s="1"/>
  <c r="H55" i="10" s="1"/>
  <c r="I54" i="10" s="1"/>
  <c r="I55" i="10" s="1"/>
  <c r="J54" i="10" s="1"/>
  <c r="J55" i="10" s="1"/>
  <c r="K54" i="10" s="1"/>
  <c r="K55" i="10" s="1"/>
  <c r="L54" i="10" s="1"/>
  <c r="L55" i="10" s="1"/>
  <c r="M54" i="10" s="1"/>
  <c r="M55" i="10" s="1"/>
  <c r="N54" i="10" s="1"/>
  <c r="N55" i="10" s="1"/>
  <c r="F20" i="7"/>
  <c r="F21" i="7"/>
  <c r="F19" i="7"/>
  <c r="D25" i="7"/>
  <c r="F17" i="7"/>
  <c r="F10" i="7"/>
  <c r="F14" i="7"/>
  <c r="F22" i="7"/>
  <c r="F9" i="7"/>
  <c r="F15" i="7"/>
  <c r="F18" i="7"/>
  <c r="F13" i="7"/>
  <c r="F16" i="7"/>
  <c r="G8" i="7"/>
  <c r="E11" i="7"/>
  <c r="E23" i="7"/>
  <c r="H11" i="10"/>
  <c r="H25" i="10" s="1"/>
  <c r="F11" i="7" l="1"/>
  <c r="G19" i="7"/>
  <c r="G21" i="7"/>
  <c r="G20" i="7"/>
  <c r="E25" i="7"/>
  <c r="F23" i="7"/>
  <c r="G17" i="7"/>
  <c r="G9" i="7"/>
  <c r="G13" i="7"/>
  <c r="G10" i="7"/>
  <c r="G16" i="7"/>
  <c r="G15" i="7"/>
  <c r="G22" i="7"/>
  <c r="H8" i="7"/>
  <c r="G18" i="7"/>
  <c r="G14" i="7"/>
  <c r="F25" i="7" l="1"/>
  <c r="H21" i="7"/>
  <c r="H20" i="7"/>
  <c r="H19" i="7"/>
  <c r="G23" i="7"/>
  <c r="G11" i="7"/>
  <c r="H22" i="7"/>
  <c r="H16" i="7"/>
  <c r="H14" i="7"/>
  <c r="H10" i="7"/>
  <c r="H13" i="7"/>
  <c r="H15" i="7"/>
  <c r="H17" i="7"/>
  <c r="H9" i="7"/>
  <c r="I8" i="7"/>
  <c r="H18" i="7"/>
  <c r="H11" i="7" l="1"/>
  <c r="I19" i="7"/>
  <c r="I21" i="7"/>
  <c r="I20" i="7"/>
  <c r="G25" i="7"/>
  <c r="I16" i="7"/>
  <c r="J8" i="7"/>
  <c r="I15" i="7"/>
  <c r="I14" i="7"/>
  <c r="I17" i="7"/>
  <c r="I9" i="7"/>
  <c r="I13" i="7"/>
  <c r="I22" i="7"/>
  <c r="I10" i="7"/>
  <c r="I18" i="7"/>
  <c r="H23" i="7"/>
  <c r="H25" i="7" s="1"/>
  <c r="J19" i="7" l="1"/>
  <c r="J21" i="7"/>
  <c r="J20" i="7"/>
  <c r="I23" i="7"/>
  <c r="I11" i="7"/>
  <c r="J15" i="7"/>
  <c r="J17" i="7"/>
  <c r="J10" i="7"/>
  <c r="J9" i="7"/>
  <c r="J18" i="7"/>
  <c r="J13" i="7"/>
  <c r="K8" i="7"/>
  <c r="J16" i="7"/>
  <c r="J14" i="7"/>
  <c r="J22" i="7"/>
  <c r="K19" i="7" l="1"/>
  <c r="K21" i="7"/>
  <c r="K20" i="7"/>
  <c r="I25" i="7"/>
  <c r="K14" i="7"/>
  <c r="K16" i="7"/>
  <c r="K18" i="7"/>
  <c r="K9" i="7"/>
  <c r="K10" i="7"/>
  <c r="K22" i="7"/>
  <c r="K13" i="7"/>
  <c r="K15" i="7"/>
  <c r="L8" i="7"/>
  <c r="K17" i="7"/>
  <c r="J23" i="7"/>
  <c r="J11" i="7"/>
  <c r="L20" i="7" l="1"/>
  <c r="L19" i="7"/>
  <c r="L21" i="7"/>
  <c r="J25" i="7"/>
  <c r="M8" i="7"/>
  <c r="L9" i="7"/>
  <c r="L10" i="7"/>
  <c r="L15" i="7"/>
  <c r="L17" i="7"/>
  <c r="L14" i="7"/>
  <c r="L16" i="7"/>
  <c r="L22" i="7"/>
  <c r="L18" i="7"/>
  <c r="L13" i="7"/>
  <c r="K23" i="7"/>
  <c r="K11" i="7"/>
  <c r="L11" i="7" l="1"/>
  <c r="M20" i="7"/>
  <c r="M19" i="7"/>
  <c r="M21" i="7"/>
  <c r="K25" i="7"/>
  <c r="L23" i="7"/>
  <c r="M13" i="7"/>
  <c r="M16" i="7"/>
  <c r="M14" i="7"/>
  <c r="M22" i="7"/>
  <c r="M17" i="7"/>
  <c r="M10" i="7"/>
  <c r="M9" i="7"/>
  <c r="M18" i="7"/>
  <c r="M15" i="7"/>
  <c r="N8" i="7"/>
  <c r="L25" i="7" l="1"/>
  <c r="N20" i="7"/>
  <c r="N21" i="7"/>
  <c r="N19" i="7"/>
  <c r="M11" i="7"/>
  <c r="N10" i="7"/>
  <c r="O8" i="7"/>
  <c r="N17" i="7"/>
  <c r="N16" i="7"/>
  <c r="N13" i="7"/>
  <c r="N22" i="7"/>
  <c r="N18" i="7"/>
  <c r="N9" i="7"/>
  <c r="N14" i="7"/>
  <c r="N15" i="7"/>
  <c r="M23" i="7"/>
  <c r="O19" i="7" l="1"/>
  <c r="O21" i="7"/>
  <c r="O20" i="7"/>
  <c r="N23" i="7"/>
  <c r="N11" i="7"/>
  <c r="O15" i="7"/>
  <c r="P8" i="7"/>
  <c r="O17" i="7"/>
  <c r="O22" i="7"/>
  <c r="O13" i="7"/>
  <c r="O10" i="7"/>
  <c r="O9" i="7"/>
  <c r="O14" i="7"/>
  <c r="O16" i="7"/>
  <c r="O18" i="7"/>
  <c r="M25" i="7"/>
  <c r="O11" i="7" l="1"/>
  <c r="P19" i="7"/>
  <c r="P21" i="7"/>
  <c r="P20" i="7"/>
  <c r="N25" i="7"/>
  <c r="O23" i="7"/>
  <c r="P17" i="7"/>
  <c r="P10" i="7"/>
  <c r="Q8" i="7"/>
  <c r="P16" i="7"/>
  <c r="P18" i="7"/>
  <c r="P14" i="7"/>
  <c r="P9" i="7"/>
  <c r="P22" i="7"/>
  <c r="P15" i="7"/>
  <c r="P13" i="7"/>
  <c r="O25" i="7" l="1"/>
  <c r="Q19" i="7"/>
  <c r="Q21" i="7"/>
  <c r="Q20" i="7"/>
  <c r="P11" i="7"/>
  <c r="P23" i="7"/>
  <c r="Q16" i="7"/>
  <c r="Q9" i="7"/>
  <c r="Q14" i="7"/>
  <c r="Q13" i="7"/>
  <c r="Q22" i="7"/>
  <c r="Q15" i="7"/>
  <c r="Q17" i="7"/>
  <c r="Q18" i="7"/>
  <c r="Q10" i="7"/>
  <c r="R8" i="7"/>
  <c r="R19" i="7" l="1"/>
  <c r="R21" i="7"/>
  <c r="R20" i="7"/>
  <c r="R13" i="7"/>
  <c r="R16" i="7"/>
  <c r="R17" i="7"/>
  <c r="R18" i="7"/>
  <c r="R22" i="7"/>
  <c r="R10" i="7"/>
  <c r="R9" i="7"/>
  <c r="S8" i="7"/>
  <c r="R15" i="7"/>
  <c r="R14" i="7"/>
  <c r="Q23" i="7"/>
  <c r="Q11" i="7"/>
  <c r="P25" i="7"/>
  <c r="S19" i="7" l="1"/>
  <c r="S21" i="7"/>
  <c r="S20" i="7"/>
  <c r="Q25" i="7"/>
  <c r="R23" i="7"/>
  <c r="S9" i="7"/>
  <c r="S14" i="7"/>
  <c r="S17" i="7"/>
  <c r="S15" i="7"/>
  <c r="S18" i="7"/>
  <c r="S10" i="7"/>
  <c r="S13" i="7"/>
  <c r="S22" i="7"/>
  <c r="T8" i="7"/>
  <c r="S16" i="7"/>
  <c r="R11" i="7"/>
  <c r="T20" i="7" l="1"/>
  <c r="T19" i="7"/>
  <c r="T21" i="7"/>
  <c r="R25" i="7"/>
  <c r="T15" i="7"/>
  <c r="T16" i="7"/>
  <c r="T10" i="7"/>
  <c r="T22" i="7"/>
  <c r="T18" i="7"/>
  <c r="U8" i="7"/>
  <c r="T9" i="7"/>
  <c r="T13" i="7"/>
  <c r="T17" i="7"/>
  <c r="T14" i="7"/>
  <c r="S11" i="7"/>
  <c r="S23" i="7"/>
  <c r="U20" i="7" l="1"/>
  <c r="U19" i="7"/>
  <c r="U21" i="7"/>
  <c r="T23" i="7"/>
  <c r="T11" i="7"/>
  <c r="U10" i="7"/>
  <c r="U17" i="7"/>
  <c r="V8" i="7"/>
  <c r="U14" i="7"/>
  <c r="U22" i="7"/>
  <c r="U9" i="7"/>
  <c r="U13" i="7"/>
  <c r="U16" i="7"/>
  <c r="U15" i="7"/>
  <c r="U18" i="7"/>
  <c r="S25" i="7"/>
  <c r="U11" i="7" l="1"/>
  <c r="V20" i="7"/>
  <c r="V19" i="7"/>
  <c r="V21" i="7"/>
  <c r="T25" i="7"/>
  <c r="V14" i="7"/>
  <c r="V17" i="7"/>
  <c r="V10" i="7"/>
  <c r="V16" i="7"/>
  <c r="V15" i="7"/>
  <c r="V13" i="7"/>
  <c r="V9" i="7"/>
  <c r="V18" i="7"/>
  <c r="V22" i="7"/>
  <c r="W8" i="7"/>
  <c r="U23" i="7"/>
  <c r="U25" i="7" s="1"/>
  <c r="W19" i="7" l="1"/>
  <c r="W21" i="7"/>
  <c r="W20" i="7"/>
  <c r="W14" i="7"/>
  <c r="W18" i="7"/>
  <c r="W13" i="7"/>
  <c r="W9" i="7"/>
  <c r="W16" i="7"/>
  <c r="W17" i="7"/>
  <c r="W15" i="7"/>
  <c r="W22" i="7"/>
  <c r="X8" i="7"/>
  <c r="W10" i="7"/>
  <c r="V11" i="7"/>
  <c r="V23" i="7"/>
  <c r="X21" i="7" l="1"/>
  <c r="X20" i="7"/>
  <c r="X19" i="7"/>
  <c r="W23" i="7"/>
  <c r="V25" i="7"/>
  <c r="X14" i="7"/>
  <c r="X10" i="7"/>
  <c r="X17" i="7"/>
  <c r="X15" i="7"/>
  <c r="X9" i="7"/>
  <c r="X18" i="7"/>
  <c r="X13" i="7"/>
  <c r="X22" i="7"/>
  <c r="X16" i="7"/>
  <c r="Y8" i="7"/>
  <c r="W11" i="7"/>
  <c r="Y19" i="7" l="1"/>
  <c r="Y21" i="7"/>
  <c r="Y20" i="7"/>
  <c r="W25" i="7"/>
  <c r="Y18" i="7"/>
  <c r="Y14" i="7"/>
  <c r="Y22" i="7"/>
  <c r="Y15" i="7"/>
  <c r="Y10" i="7"/>
  <c r="Y17" i="7"/>
  <c r="Y16" i="7"/>
  <c r="Z8" i="7"/>
  <c r="Y9" i="7"/>
  <c r="Y13" i="7"/>
  <c r="X23" i="7"/>
  <c r="X11" i="7"/>
  <c r="Z19" i="7" l="1"/>
  <c r="Z21" i="7"/>
  <c r="Z20" i="7"/>
  <c r="X25" i="7"/>
  <c r="Y11" i="7"/>
  <c r="Z16" i="7"/>
  <c r="Z13" i="7"/>
  <c r="Z15" i="7"/>
  <c r="Z22" i="7"/>
  <c r="Z9" i="7"/>
  <c r="Z17" i="7"/>
  <c r="Z18" i="7"/>
  <c r="AA8" i="7"/>
  <c r="Z10" i="7"/>
  <c r="Z14" i="7"/>
  <c r="Y23" i="7"/>
  <c r="AA19" i="7" l="1"/>
  <c r="AA21" i="7"/>
  <c r="AA20" i="7"/>
  <c r="Z23" i="7"/>
  <c r="AA10" i="7"/>
  <c r="AA18" i="7"/>
  <c r="AA14" i="7"/>
  <c r="AA22" i="7"/>
  <c r="AA15" i="7"/>
  <c r="AA9" i="7"/>
  <c r="AA13" i="7"/>
  <c r="AA17" i="7"/>
  <c r="AA16" i="7"/>
  <c r="AB8" i="7"/>
  <c r="Z11" i="7"/>
  <c r="Y25" i="7"/>
  <c r="AB20" i="7" l="1"/>
  <c r="AB19" i="7"/>
  <c r="AB21" i="7"/>
  <c r="Z25" i="7"/>
  <c r="AA11" i="7"/>
  <c r="AC8" i="7"/>
  <c r="AB14" i="7"/>
  <c r="AB9" i="7"/>
  <c r="AB15" i="7"/>
  <c r="AB16" i="7"/>
  <c r="AB13" i="7"/>
  <c r="AB10" i="7"/>
  <c r="AB17" i="7"/>
  <c r="AB18" i="7"/>
  <c r="AB22" i="7"/>
  <c r="AA23" i="7"/>
  <c r="AC20" i="7" l="1"/>
  <c r="AC19" i="7"/>
  <c r="AC21" i="7"/>
  <c r="AC13" i="7"/>
  <c r="AC14" i="7"/>
  <c r="AC16" i="7"/>
  <c r="AC10" i="7"/>
  <c r="AC22" i="7"/>
  <c r="AC18" i="7"/>
  <c r="AC17" i="7"/>
  <c r="AC15" i="7"/>
  <c r="AD8" i="7"/>
  <c r="AC9" i="7"/>
  <c r="AB11" i="7"/>
  <c r="AB23" i="7"/>
  <c r="AA25" i="7"/>
  <c r="AD21" i="7" l="1"/>
  <c r="AD20" i="7"/>
  <c r="AD19" i="7"/>
  <c r="AD18" i="7"/>
  <c r="AD9" i="7"/>
  <c r="AD17" i="7"/>
  <c r="AD13" i="7"/>
  <c r="AD22" i="7"/>
  <c r="AD15" i="7"/>
  <c r="AE8" i="7"/>
  <c r="AD16" i="7"/>
  <c r="AD14" i="7"/>
  <c r="AD10" i="7"/>
  <c r="AC11" i="7"/>
  <c r="AC23" i="7"/>
  <c r="AB25" i="7"/>
  <c r="AE19" i="7" l="1"/>
  <c r="AE21" i="7"/>
  <c r="AE20" i="7"/>
  <c r="AD23" i="7"/>
  <c r="AC25" i="7"/>
  <c r="AE15" i="7"/>
  <c r="AE9" i="7"/>
  <c r="AE16" i="7"/>
  <c r="AE14" i="7"/>
  <c r="AE17" i="7"/>
  <c r="AE10" i="7"/>
  <c r="AE22" i="7"/>
  <c r="AE18" i="7"/>
  <c r="AE13" i="7"/>
  <c r="AD11" i="7"/>
  <c r="AD25" i="7" l="1"/>
  <c r="AE11" i="7"/>
  <c r="AE23" i="7"/>
  <c r="AE25" i="7" l="1"/>
  <c r="B28" i="10"/>
  <c r="C27" i="10" s="1"/>
  <c r="C28" i="10" s="1"/>
  <c r="D27" i="10" s="1"/>
  <c r="D28" i="10" s="1"/>
  <c r="E27" i="10" s="1"/>
  <c r="E28" i="10" s="1"/>
  <c r="F27" i="10" s="1"/>
  <c r="F28" i="10" s="1"/>
  <c r="G27" i="10" s="1"/>
  <c r="G28" i="10" s="1"/>
  <c r="H27" i="10" s="1"/>
  <c r="H28" i="10" s="1"/>
  <c r="I27" i="10" s="1"/>
  <c r="I28" i="10" s="1"/>
  <c r="J27" i="10" s="1"/>
  <c r="J28" i="10" s="1"/>
  <c r="K27" i="10" s="1"/>
  <c r="K28" i="10" s="1"/>
  <c r="L27" i="10" s="1"/>
  <c r="L28" i="10" s="1"/>
  <c r="M27" i="10" s="1"/>
  <c r="M28" i="10" s="1"/>
  <c r="N27" i="10" s="1"/>
  <c r="N28" i="10" s="1"/>
  <c r="B28" i="7"/>
  <c r="C27" i="7" s="1"/>
  <c r="C28" i="7" s="1"/>
  <c r="D27" i="7" s="1"/>
  <c r="D28" i="7" s="1"/>
  <c r="E27" i="7" s="1"/>
  <c r="E28" i="7" s="1"/>
  <c r="F27" i="7" s="1"/>
  <c r="F28" i="7" s="1"/>
  <c r="G27" i="7" s="1"/>
  <c r="G28" i="7" s="1"/>
  <c r="H27" i="7" s="1"/>
  <c r="H28" i="7" s="1"/>
  <c r="I27" i="7" s="1"/>
  <c r="I28" i="7" s="1"/>
  <c r="J27" i="7" s="1"/>
  <c r="J28" i="7" s="1"/>
  <c r="K27" i="7" s="1"/>
  <c r="K28" i="7" s="1"/>
  <c r="L27" i="7" s="1"/>
  <c r="L28" i="7" s="1"/>
  <c r="M27" i="7" s="1"/>
  <c r="M28" i="7" s="1"/>
  <c r="N27" i="7" s="1"/>
  <c r="N28" i="7" s="1"/>
  <c r="O27" i="7" s="1"/>
  <c r="O28" i="7" s="1"/>
  <c r="P27" i="7" s="1"/>
  <c r="P28" i="7" s="1"/>
  <c r="Q27" i="7" s="1"/>
  <c r="Q28" i="7" s="1"/>
  <c r="R27" i="7" s="1"/>
  <c r="R28" i="7" s="1"/>
  <c r="S27" i="7" s="1"/>
  <c r="S28" i="7" s="1"/>
  <c r="T27" i="7" s="1"/>
  <c r="T28" i="7" s="1"/>
  <c r="U27" i="7" s="1"/>
  <c r="U28" i="7" s="1"/>
  <c r="V27" i="7" s="1"/>
  <c r="V28" i="7" s="1"/>
  <c r="W27" i="7" s="1"/>
  <c r="W28" i="7" s="1"/>
  <c r="X27" i="7" s="1"/>
  <c r="X28" i="7" s="1"/>
  <c r="Y27" i="7" s="1"/>
  <c r="Y28" i="7" s="1"/>
  <c r="Z27" i="7" s="1"/>
  <c r="Z28" i="7" s="1"/>
  <c r="AA27" i="7" s="1"/>
  <c r="AA28" i="7" s="1"/>
  <c r="AB27" i="7" s="1"/>
  <c r="AB28" i="7" s="1"/>
  <c r="AC27" i="7" s="1"/>
  <c r="AC28" i="7" s="1"/>
  <c r="AD27" i="7" s="1"/>
  <c r="AD28" i="7" s="1"/>
  <c r="AE27" i="7" s="1"/>
  <c r="AE28" i="7" s="1"/>
  <c r="AF27" i="7" s="1"/>
  <c r="AF28" i="7" s="1"/>
  <c r="AG27" i="7" s="1"/>
  <c r="AG28" i="7" s="1"/>
  <c r="AH27" i="7" s="1"/>
  <c r="AH28" i="7" s="1"/>
  <c r="AI27" i="7" s="1"/>
  <c r="AI28" i="7" s="1"/>
  <c r="AJ27" i="7" s="1"/>
  <c r="AJ28" i="7" s="1"/>
  <c r="AK27" i="7" s="1"/>
  <c r="AK28" i="7" s="1"/>
  <c r="AL27" i="7" s="1"/>
  <c r="AL28" i="7" s="1"/>
  <c r="AM27" i="7" s="1"/>
  <c r="AM28" i="7" s="1"/>
  <c r="AN27" i="7" s="1"/>
  <c r="AN28" i="7" s="1"/>
  <c r="AO27" i="7" s="1"/>
  <c r="AO28" i="7" s="1"/>
  <c r="AP27" i="7" s="1"/>
  <c r="AP28" i="7" s="1"/>
  <c r="AQ27" i="7" s="1"/>
  <c r="AQ28" i="7" s="1"/>
  <c r="B54" i="7" l="1"/>
  <c r="B55" i="7" s="1"/>
  <c r="C54" i="7" s="1"/>
  <c r="C55" i="7" s="1"/>
  <c r="D54" i="7" s="1"/>
  <c r="D55" i="7" s="1"/>
  <c r="E54" i="7" s="1"/>
  <c r="E55" i="7" s="1"/>
  <c r="F54" i="7" s="1"/>
  <c r="F55" i="7" s="1"/>
  <c r="G54" i="7" s="1"/>
  <c r="G55" i="7" s="1"/>
  <c r="H54" i="7" s="1"/>
  <c r="H55" i="7" s="1"/>
  <c r="I54" i="7" s="1"/>
  <c r="I55" i="7" s="1"/>
  <c r="J54" i="7" s="1"/>
  <c r="J55" i="7" s="1"/>
  <c r="K54" i="7" s="1"/>
  <c r="K55" i="7" s="1"/>
  <c r="L54" i="7" s="1"/>
  <c r="L55" i="7" s="1"/>
  <c r="M54" i="7" s="1"/>
  <c r="M55" i="7" s="1"/>
  <c r="N54" i="7" s="1"/>
  <c r="N55" i="7" s="1"/>
  <c r="O54" i="7" s="1"/>
  <c r="O55" i="7" s="1"/>
  <c r="P54" i="7" s="1"/>
  <c r="P55" i="7" s="1"/>
  <c r="Q54" i="7" s="1"/>
  <c r="Q55" i="7" s="1"/>
  <c r="R54" i="7" s="1"/>
  <c r="R55" i="7" s="1"/>
  <c r="S54" i="7" s="1"/>
  <c r="S55" i="7" s="1"/>
  <c r="T54" i="7" s="1"/>
  <c r="T55" i="7" s="1"/>
  <c r="U54" i="7" s="1"/>
  <c r="U55" i="7" s="1"/>
  <c r="V54" i="7" s="1"/>
  <c r="V55" i="7" s="1"/>
  <c r="W54" i="7" s="1"/>
  <c r="W55" i="7" s="1"/>
  <c r="X54" i="7" s="1"/>
  <c r="X55" i="7" s="1"/>
  <c r="Y54" i="7" s="1"/>
  <c r="Y55" i="7" s="1"/>
  <c r="Z54" i="7" s="1"/>
  <c r="Z55" i="7" s="1"/>
  <c r="AA54" i="7" s="1"/>
  <c r="AA55" i="7" s="1"/>
  <c r="AB54" i="7" s="1"/>
  <c r="AB55" i="7" s="1"/>
  <c r="AC54" i="7" s="1"/>
  <c r="AC55" i="7" s="1"/>
  <c r="AD54" i="7" s="1"/>
  <c r="AD55" i="7" s="1"/>
  <c r="AE54" i="7" s="1"/>
  <c r="AE55" i="7" s="1"/>
  <c r="AF54" i="7" s="1"/>
  <c r="AF55" i="7" s="1"/>
  <c r="AG54" i="7" s="1"/>
  <c r="AG55" i="7" s="1"/>
  <c r="AH54" i="7" s="1"/>
  <c r="AH55" i="7" s="1"/>
  <c r="AI54" i="7" s="1"/>
  <c r="AI55" i="7" s="1"/>
  <c r="AJ54" i="7" s="1"/>
  <c r="AJ55" i="7" s="1"/>
  <c r="AK54" i="7" s="1"/>
  <c r="AK55" i="7" s="1"/>
  <c r="AL54" i="7" s="1"/>
  <c r="AL55" i="7" s="1"/>
  <c r="AM54" i="7" s="1"/>
  <c r="AM55" i="7" s="1"/>
  <c r="AN54" i="7" s="1"/>
  <c r="AN55" i="7" s="1"/>
  <c r="AO54" i="7" s="1"/>
  <c r="AO55" i="7" s="1"/>
  <c r="AP54" i="7" s="1"/>
  <c r="AP55" i="7" s="1"/>
  <c r="AQ54" i="7" s="1"/>
  <c r="AQ55" i="7" s="1"/>
</calcChain>
</file>

<file path=xl/sharedStrings.xml><?xml version="1.0" encoding="utf-8"?>
<sst xmlns="http://schemas.openxmlformats.org/spreadsheetml/2006/main" count="224" uniqueCount="73">
  <si>
    <t>Grand Total</t>
  </si>
  <si>
    <t>VAT</t>
  </si>
  <si>
    <t>Date</t>
  </si>
  <si>
    <t>Party</t>
  </si>
  <si>
    <t>Value</t>
  </si>
  <si>
    <t>Week</t>
  </si>
  <si>
    <t>Category</t>
  </si>
  <si>
    <t>Note</t>
  </si>
  <si>
    <t>Debtors</t>
  </si>
  <si>
    <t>Total Inflows</t>
  </si>
  <si>
    <t>Materials</t>
  </si>
  <si>
    <t>Subcontractors</t>
  </si>
  <si>
    <t>Lead Generation</t>
  </si>
  <si>
    <t>Payroll</t>
  </si>
  <si>
    <t>Funding - In</t>
  </si>
  <si>
    <t>Funding - Out</t>
  </si>
  <si>
    <t>Other - Out</t>
  </si>
  <si>
    <t>Other - In</t>
  </si>
  <si>
    <t>Total Outflows</t>
  </si>
  <si>
    <t>Net</t>
  </si>
  <si>
    <t>B/f</t>
  </si>
  <si>
    <t>C/f</t>
  </si>
  <si>
    <t>Row Labels</t>
  </si>
  <si>
    <t>Column Labels</t>
  </si>
  <si>
    <t>Sum of Value</t>
  </si>
  <si>
    <t>(Multiple Items)</t>
  </si>
  <si>
    <t>Date WC</t>
  </si>
  <si>
    <t>Delayed Date</t>
  </si>
  <si>
    <t>Short tem cashflow template</t>
  </si>
  <si>
    <t>Name</t>
  </si>
  <si>
    <t>Purpose</t>
  </si>
  <si>
    <t>Rights</t>
  </si>
  <si>
    <t>Practical CFO Ltd has provided this template on an "as is" basis and makes no warranties or guarantees about suitability for the purpose that a user has. This template is no substitute for professional advice</t>
  </si>
  <si>
    <t>Instructions</t>
  </si>
  <si>
    <t>(blank)</t>
  </si>
  <si>
    <t>#N/A</t>
  </si>
  <si>
    <t>Overheads</t>
  </si>
  <si>
    <t>PAYE/NI</t>
  </si>
  <si>
    <t>Corporation Tax</t>
  </si>
  <si>
    <t>"On time" summary</t>
  </si>
  <si>
    <t>"Mitigated" summary</t>
  </si>
  <si>
    <t>Reverse</t>
  </si>
  <si>
    <t>Delayed Week</t>
  </si>
  <si>
    <t>Customer #1</t>
  </si>
  <si>
    <t>Customer #2</t>
  </si>
  <si>
    <t>Delayed Day</t>
  </si>
  <si>
    <t>PAYE</t>
  </si>
  <si>
    <t xml:space="preserve">Phone </t>
  </si>
  <si>
    <t>Warning</t>
  </si>
  <si>
    <t>If this tool shows that cash gets worse and worse, and assuming that receipts haven't been missed or payments haven't been duplicated, then the business ought to seek professional help. 
It may be that the business can use the insight, over the longer term, to sell more. This is a short term forecast, however, and businesses need to be realistic. There are legal consequences for business owners and directors if a business operates insolvently.</t>
  </si>
  <si>
    <t>General</t>
  </si>
  <si>
    <t>The black tab is instructions</t>
  </si>
  <si>
    <t>The yellow tabs are reports</t>
  </si>
  <si>
    <t>The green tab is data entry</t>
  </si>
  <si>
    <t>There are data entry cells (coloured yellow) on the yellow "Daily Summary" tab (cells (B3 &amp; B26). These are for the bank/cash brought forward balance and for the first day of the forecast</t>
  </si>
  <si>
    <t>It's useful to start the weekly forecast on a Monday to ensure that the weeks and days are aligned.</t>
  </si>
  <si>
    <t>Tabs</t>
  </si>
  <si>
    <t>The Graphs tab gives an overview of the net cash in and out and the closing (C/F ) bank balance.</t>
  </si>
  <si>
    <t>The weekly summary reports receipts and payments, and the bank balances grouped by week. The upper report suggests what "should" happen and the lower report shows the effects of any mitigation.</t>
  </si>
  <si>
    <t>The daily summary is the same structure as the weekly report. Sometimes it's useful to know daily activities as there could be a problem within a week (say, a payment due out on Monady but afforded by a receipt on a  Friday).</t>
  </si>
  <si>
    <t>Acme Supply Co</t>
  </si>
  <si>
    <t>Spanner Inc</t>
  </si>
  <si>
    <t>The debtors receipts tab is useful to check that all customers are included, for the right dates and haven't been duplicated</t>
  </si>
  <si>
    <t>The creditor payments tab works the same way as debtors to check for the same problems.</t>
  </si>
  <si>
    <t>The data tab contains all the information about receipts and payments.</t>
  </si>
  <si>
    <t>It's worth starting with a list of amounts due to you and due by you. Work through each party, one at a time, for several months.</t>
  </si>
  <si>
    <t>This template is a practical planning tool to help predict and manage cashflows. The reports templates show what "should" happen in the upper report and the lower report shows the effect of any mitigation.
The tool ought to suggest if there is a cash problem and ought to help a business talk to customers and suppliers and gain agreement for faster receipts or slower payments. It is always recommended to talk to customers and suppliers if there is a cashflow problem.
Whilst the example shows delayed payment (made necessary by delayed receipt from a customer), this is just an example and not a recommendation.</t>
  </si>
  <si>
    <t>Graphs</t>
  </si>
  <si>
    <t>Weekly Summary</t>
  </si>
  <si>
    <t>Daily Summary</t>
  </si>
  <si>
    <t>Debtor Receipts</t>
  </si>
  <si>
    <t>Creditor Receipts</t>
  </si>
  <si>
    <t>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</si>
</sst>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dd\ mmm"/>
    <numFmt numFmtId="167" formatCode="_-* #,##0_-;\-* #,##0_-;_-* &quot;-&quot;??_-;_-@_-"/>
    <numFmt numFmtId="168" formatCode="#,##0;[Red]\(#,##0\);\-\-"/>
    <numFmt numFmtId="169" formatCode="#,##0.00;[Red]\(#,##0.00\);\-\-"/>
    <numFmt numFmtId="170" formatCode="#,##0.00;[Red]#,##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sz val="16"/>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2"/>
      <name val="Arial"/>
      <family val="2"/>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395D"/>
        <bgColor indexed="64"/>
      </patternFill>
    </fill>
    <fill>
      <patternFill patternType="solid">
        <fgColor theme="0"/>
        <bgColor indexed="64"/>
      </patternFill>
    </fill>
    <fill>
      <patternFill patternType="solid">
        <fgColor rgb="FFDAE2F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cellStyleXfs>
  <cellXfs count="67">
    <xf numFmtId="0" fontId="0" fillId="0" borderId="0" xfId="0"/>
    <xf numFmtId="0" fontId="0" fillId="0" borderId="0" xfId="0"/>
    <xf numFmtId="0" fontId="0" fillId="0" borderId="0" xfId="0" applyFill="1" applyBorder="1"/>
    <xf numFmtId="0" fontId="2" fillId="0" borderId="0" xfId="0" applyFont="1"/>
    <xf numFmtId="14" fontId="0" fillId="0" borderId="0" xfId="0" applyNumberFormat="1"/>
    <xf numFmtId="0" fontId="0" fillId="0" borderId="0" xfId="0" applyAlignment="1">
      <alignment wrapText="1"/>
    </xf>
    <xf numFmtId="168" fontId="0" fillId="0" borderId="0" xfId="0" applyNumberFormat="1" applyFill="1" applyBorder="1"/>
    <xf numFmtId="0" fontId="2" fillId="4" borderId="0" xfId="10" applyFont="1" applyFill="1"/>
    <xf numFmtId="0" fontId="1" fillId="4" borderId="0" xfId="10" applyFill="1" applyAlignment="1">
      <alignment wrapText="1"/>
    </xf>
    <xf numFmtId="0" fontId="1" fillId="4" borderId="0" xfId="10" applyFill="1"/>
    <xf numFmtId="0" fontId="0" fillId="5" borderId="0" xfId="0" applyFill="1" applyAlignment="1">
      <alignment wrapText="1"/>
    </xf>
    <xf numFmtId="0" fontId="0" fillId="5" borderId="0" xfId="0" applyFill="1"/>
    <xf numFmtId="0" fontId="2" fillId="5" borderId="0" xfId="0" applyFont="1" applyFill="1"/>
    <xf numFmtId="0" fontId="4" fillId="5" borderId="0" xfId="0" applyFont="1" applyFill="1" applyAlignment="1">
      <alignment vertical="top" wrapText="1"/>
    </xf>
    <xf numFmtId="0" fontId="4" fillId="5" borderId="0" xfId="0" applyFont="1" applyFill="1" applyAlignment="1">
      <alignment vertical="top"/>
    </xf>
    <xf numFmtId="0" fontId="4" fillId="0" borderId="0" xfId="0" applyFont="1" applyAlignment="1">
      <alignment vertical="top"/>
    </xf>
    <xf numFmtId="0" fontId="3" fillId="5" borderId="0" xfId="0" applyFont="1" applyFill="1" applyAlignment="1">
      <alignment vertical="top" wrapText="1"/>
    </xf>
    <xf numFmtId="0" fontId="3" fillId="6" borderId="0" xfId="0" applyFont="1" applyFill="1" applyAlignment="1">
      <alignment vertical="center"/>
    </xf>
    <xf numFmtId="0" fontId="3" fillId="6" borderId="0" xfId="0" applyFont="1" applyFill="1" applyAlignment="1">
      <alignment vertical="center" wrapText="1"/>
    </xf>
    <xf numFmtId="0" fontId="4" fillId="6" borderId="0" xfId="0" applyFont="1" applyFill="1" applyAlignment="1">
      <alignment vertical="center"/>
    </xf>
    <xf numFmtId="0" fontId="3" fillId="6" borderId="0" xfId="0" applyFont="1" applyFill="1" applyAlignment="1">
      <alignment vertical="top"/>
    </xf>
    <xf numFmtId="0" fontId="5" fillId="0" borderId="0" xfId="0" applyFont="1" applyAlignment="1">
      <alignment vertical="center"/>
    </xf>
    <xf numFmtId="14" fontId="5" fillId="0" borderId="0" xfId="0" applyNumberFormat="1" applyFont="1" applyAlignment="1">
      <alignment vertical="center"/>
    </xf>
    <xf numFmtId="0" fontId="6" fillId="0" borderId="0" xfId="0" applyFont="1" applyAlignment="1">
      <alignment vertical="center"/>
    </xf>
    <xf numFmtId="0" fontId="3" fillId="5" borderId="0" xfId="0" applyFont="1" applyFill="1" applyAlignment="1">
      <alignment vertical="center"/>
    </xf>
    <xf numFmtId="0" fontId="5" fillId="5" borderId="0" xfId="0" applyFont="1" applyFill="1" applyAlignment="1">
      <alignment vertical="center"/>
    </xf>
    <xf numFmtId="0" fontId="6" fillId="5" borderId="0" xfId="0" applyFont="1" applyFill="1" applyAlignment="1">
      <alignment vertical="center"/>
    </xf>
    <xf numFmtId="0" fontId="0" fillId="5" borderId="0" xfId="0" applyFill="1" applyAlignment="1">
      <alignment vertical="center"/>
    </xf>
    <xf numFmtId="0" fontId="5" fillId="0" borderId="1" xfId="0" applyFont="1" applyBorder="1" applyAlignment="1">
      <alignment vertical="center"/>
    </xf>
    <xf numFmtId="168" fontId="5" fillId="0" borderId="1" xfId="0" applyNumberFormat="1" applyFont="1" applyBorder="1" applyAlignment="1">
      <alignment vertical="center"/>
    </xf>
    <xf numFmtId="168" fontId="5" fillId="0" borderId="1" xfId="0" applyNumberFormat="1" applyFont="1" applyFill="1" applyBorder="1" applyAlignment="1">
      <alignment vertical="center"/>
    </xf>
    <xf numFmtId="166" fontId="5" fillId="0" borderId="1" xfId="0" applyNumberFormat="1" applyFont="1" applyBorder="1" applyAlignment="1">
      <alignment vertical="center"/>
    </xf>
    <xf numFmtId="167" fontId="5" fillId="0" borderId="1" xfId="2" applyNumberFormat="1" applyFont="1" applyBorder="1" applyAlignment="1">
      <alignment horizontal="center" vertical="center"/>
    </xf>
    <xf numFmtId="0" fontId="5" fillId="6" borderId="1" xfId="0" applyFont="1" applyFill="1" applyBorder="1" applyAlignment="1">
      <alignment vertical="center"/>
    </xf>
    <xf numFmtId="168" fontId="5" fillId="6" borderId="1" xfId="0" applyNumberFormat="1" applyFont="1" applyFill="1" applyBorder="1" applyAlignment="1">
      <alignment vertical="center"/>
    </xf>
    <xf numFmtId="0" fontId="6" fillId="6" borderId="1" xfId="0" applyFont="1" applyFill="1" applyBorder="1" applyAlignment="1">
      <alignment vertical="center"/>
    </xf>
    <xf numFmtId="168" fontId="6" fillId="6" borderId="1" xfId="0" applyNumberFormat="1" applyFont="1" applyFill="1" applyBorder="1" applyAlignment="1">
      <alignment vertical="center"/>
    </xf>
    <xf numFmtId="168" fontId="5" fillId="5" borderId="0" xfId="0" applyNumberFormat="1" applyFont="1" applyFill="1" applyAlignment="1">
      <alignment vertical="center"/>
    </xf>
    <xf numFmtId="14" fontId="5" fillId="5" borderId="0" xfId="0" applyNumberFormat="1" applyFont="1" applyFill="1" applyAlignment="1">
      <alignment vertical="center"/>
    </xf>
    <xf numFmtId="0" fontId="7" fillId="6" borderId="1" xfId="0" applyFont="1" applyFill="1" applyBorder="1" applyAlignment="1">
      <alignment horizontal="left" vertical="center"/>
    </xf>
    <xf numFmtId="0" fontId="8" fillId="5" borderId="0" xfId="0" applyFont="1" applyFill="1" applyAlignment="1">
      <alignment vertical="center"/>
    </xf>
    <xf numFmtId="0" fontId="8" fillId="0" borderId="0" xfId="0" applyFont="1" applyAlignment="1">
      <alignment vertical="center"/>
    </xf>
    <xf numFmtId="0" fontId="8" fillId="5" borderId="0" xfId="0" applyFont="1" applyFill="1"/>
    <xf numFmtId="0" fontId="8" fillId="0" borderId="0" xfId="0" applyFont="1"/>
    <xf numFmtId="0" fontId="7" fillId="5" borderId="0" xfId="0" applyFont="1" applyFill="1" applyAlignment="1">
      <alignment vertical="center"/>
    </xf>
    <xf numFmtId="166" fontId="5" fillId="2" borderId="1" xfId="0" applyNumberFormat="1" applyFont="1" applyFill="1" applyBorder="1" applyAlignment="1">
      <alignment vertical="center"/>
    </xf>
    <xf numFmtId="168" fontId="5" fillId="2" borderId="1" xfId="0" applyNumberFormat="1" applyFont="1" applyFill="1" applyBorder="1" applyAlignment="1">
      <alignment vertical="center"/>
    </xf>
    <xf numFmtId="170" fontId="5" fillId="5" borderId="0" xfId="0" applyNumberFormat="1" applyFont="1" applyFill="1" applyAlignment="1">
      <alignment vertical="center"/>
    </xf>
    <xf numFmtId="0" fontId="5" fillId="0" borderId="1" xfId="0" applyFont="1" applyBorder="1" applyAlignment="1">
      <alignment horizontal="left" vertical="center"/>
    </xf>
    <xf numFmtId="0" fontId="5" fillId="6" borderId="1" xfId="0" applyFont="1" applyFill="1" applyBorder="1" applyAlignment="1">
      <alignment horizontal="left" vertical="center"/>
    </xf>
    <xf numFmtId="0" fontId="5" fillId="5" borderId="0" xfId="0" applyFont="1" applyFill="1" applyBorder="1" applyAlignment="1">
      <alignment vertical="center"/>
    </xf>
    <xf numFmtId="168" fontId="5" fillId="5" borderId="0" xfId="0" applyNumberFormat="1" applyFont="1" applyFill="1" applyBorder="1" applyAlignment="1">
      <alignment vertical="center"/>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4" fontId="5" fillId="0" borderId="0" xfId="0" applyNumberFormat="1" applyFont="1" applyFill="1" applyAlignment="1">
      <alignment horizontal="left" vertical="center"/>
    </xf>
    <xf numFmtId="0" fontId="5" fillId="2" borderId="1" xfId="0" applyFont="1" applyFill="1" applyBorder="1" applyAlignment="1">
      <alignment vertical="center"/>
    </xf>
    <xf numFmtId="0" fontId="5" fillId="3" borderId="1" xfId="0" applyFont="1" applyFill="1" applyBorder="1" applyAlignment="1">
      <alignment vertical="center"/>
    </xf>
    <xf numFmtId="14" fontId="5" fillId="5" borderId="0" xfId="0" applyNumberFormat="1" applyFont="1" applyFill="1" applyBorder="1" applyAlignment="1">
      <alignment vertical="center"/>
    </xf>
    <xf numFmtId="0" fontId="5" fillId="0" borderId="1" xfId="0" applyFont="1" applyFill="1" applyBorder="1" applyAlignment="1">
      <alignment vertical="center"/>
    </xf>
    <xf numFmtId="168" fontId="5" fillId="0" borderId="1" xfId="1" applyNumberFormat="1" applyFont="1" applyFill="1" applyBorder="1" applyAlignment="1">
      <alignment vertical="center"/>
    </xf>
    <xf numFmtId="14" fontId="5" fillId="0" borderId="1" xfId="0" applyNumberFormat="1" applyFont="1" applyFill="1" applyBorder="1" applyAlignment="1">
      <alignment vertical="center"/>
    </xf>
    <xf numFmtId="16" fontId="5" fillId="0" borderId="1" xfId="1" applyNumberFormat="1" applyFont="1" applyFill="1" applyBorder="1" applyAlignment="1">
      <alignment vertical="center"/>
    </xf>
    <xf numFmtId="164" fontId="5" fillId="0" borderId="1" xfId="1" applyFont="1" applyFill="1" applyBorder="1" applyAlignment="1">
      <alignment vertical="center"/>
    </xf>
    <xf numFmtId="169" fontId="5" fillId="0" borderId="1" xfId="0" applyNumberFormat="1" applyFont="1" applyFill="1" applyBorder="1" applyAlignment="1">
      <alignment vertical="center"/>
    </xf>
    <xf numFmtId="0" fontId="9" fillId="0" borderId="1" xfId="0" applyFont="1" applyFill="1" applyBorder="1" applyAlignment="1">
      <alignment vertical="center"/>
    </xf>
    <xf numFmtId="14" fontId="5" fillId="0" borderId="1" xfId="0" applyNumberFormat="1" applyFont="1" applyBorder="1" applyAlignment="1">
      <alignment horizontal="left" vertical="center"/>
    </xf>
  </cellXfs>
  <cellStyles count="11">
    <cellStyle name="Comma" xfId="2" builtinId="3"/>
    <cellStyle name="Comma 2" xfId="4" xr:uid="{00000000-0005-0000-0000-000001000000}"/>
    <cellStyle name="Comma 2 2" xfId="8" xr:uid="{00000000-0005-0000-0000-000002000000}"/>
    <cellStyle name="Comma 3" xfId="6" xr:uid="{00000000-0005-0000-0000-000003000000}"/>
    <cellStyle name="Currency" xfId="1" builtinId="4"/>
    <cellStyle name="Currency 2" xfId="3" xr:uid="{00000000-0005-0000-0000-000005000000}"/>
    <cellStyle name="Currency 2 2" xfId="7" xr:uid="{00000000-0005-0000-0000-000006000000}"/>
    <cellStyle name="Currency 3" xfId="5" xr:uid="{00000000-0005-0000-0000-000007000000}"/>
    <cellStyle name="Currency 4" xfId="9" xr:uid="{00000000-0005-0000-0000-000008000000}"/>
    <cellStyle name="Normal" xfId="0" builtinId="0"/>
    <cellStyle name="Normal 2" xfId="10" xr:uid="{38EB87C4-8294-2B4F-8593-00C4C48FD936}"/>
  </cellStyles>
  <dxfs count="95">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rgb="FFDAE2F3"/>
        </patternFill>
      </fill>
    </dxf>
    <dxf>
      <fill>
        <patternFill patternType="solid">
          <bgColor rgb="FFDAE2F3"/>
        </patternFill>
      </fill>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fill>
        <patternFill patternType="solid">
          <bgColor rgb="FFDAE2F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DAE2F3"/>
      <color rgb="FFFFBF00"/>
      <color rgb="FF00395D"/>
      <color rgb="FFDDE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Weekly Summary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On time closing bank</c:v>
          </c:tx>
          <c:spPr>
            <a:ln w="38100" cap="rnd">
              <a:solidFill>
                <a:srgbClr val="00395D"/>
              </a:solidFill>
              <a:round/>
            </a:ln>
            <a:effectLst/>
          </c:spPr>
          <c:marker>
            <c:symbol val="none"/>
          </c:marker>
          <c:cat>
            <c:numRef>
              <c:f>'Weekly Summary'!$B$6:$N$6</c:f>
              <c:numCache>
                <c:formatCode>_-* #,##0_-;\-* #,##0_-;_-* "-"??_-;_-@_-</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'Weekly Summary'!$B$28:$N$28</c:f>
              <c:numCache>
                <c:formatCode>#,##0;[Red]\(#,##0\);\-\-</c:formatCode>
                <c:ptCount val="13"/>
                <c:pt idx="0">
                  <c:v>35500</c:v>
                </c:pt>
                <c:pt idx="1">
                  <c:v>45953</c:v>
                </c:pt>
                <c:pt idx="2">
                  <c:v>46453</c:v>
                </c:pt>
                <c:pt idx="3">
                  <c:v>56953</c:v>
                </c:pt>
                <c:pt idx="4">
                  <c:v>47653</c:v>
                </c:pt>
                <c:pt idx="5">
                  <c:v>55653</c:v>
                </c:pt>
                <c:pt idx="6">
                  <c:v>55606</c:v>
                </c:pt>
                <c:pt idx="7">
                  <c:v>45606</c:v>
                </c:pt>
                <c:pt idx="8">
                  <c:v>28206</c:v>
                </c:pt>
                <c:pt idx="9">
                  <c:v>28206</c:v>
                </c:pt>
                <c:pt idx="10">
                  <c:v>28159</c:v>
                </c:pt>
                <c:pt idx="11">
                  <c:v>18159</c:v>
                </c:pt>
                <c:pt idx="12">
                  <c:v>3159</c:v>
                </c:pt>
              </c:numCache>
            </c:numRef>
          </c:val>
          <c:smooth val="0"/>
          <c:extLst>
            <c:ext xmlns:c16="http://schemas.microsoft.com/office/drawing/2014/chart" uri="{C3380CC4-5D6E-409C-BE32-E72D297353CC}">
              <c16:uniqueId val="{00000000-4612-4178-9589-EFECC0D760DB}"/>
            </c:ext>
          </c:extLst>
        </c:ser>
        <c:ser>
          <c:idx val="1"/>
          <c:order val="1"/>
          <c:tx>
            <c:v>Mitigated closing bank</c:v>
          </c:tx>
          <c:spPr>
            <a:ln w="38100" cap="rnd">
              <a:solidFill>
                <a:srgbClr val="FFBF00"/>
              </a:solidFill>
              <a:round/>
            </a:ln>
            <a:effectLst/>
          </c:spPr>
          <c:marker>
            <c:symbol val="none"/>
          </c:marker>
          <c:cat>
            <c:numRef>
              <c:f>'Weekly Summary'!$B$6:$N$6</c:f>
              <c:numCache>
                <c:formatCode>_-* #,##0_-;\-* #,##0_-;_-* "-"??_-;_-@_-</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'Weekly Summary'!$B$55:$N$55</c:f>
              <c:numCache>
                <c:formatCode>#,##0;[Red]\(#,##0\);\-\-</c:formatCode>
                <c:ptCount val="13"/>
                <c:pt idx="0">
                  <c:v>27500</c:v>
                </c:pt>
                <c:pt idx="1">
                  <c:v>29953</c:v>
                </c:pt>
                <c:pt idx="2">
                  <c:v>32453</c:v>
                </c:pt>
                <c:pt idx="3">
                  <c:v>34953</c:v>
                </c:pt>
                <c:pt idx="4">
                  <c:v>17653</c:v>
                </c:pt>
                <c:pt idx="5">
                  <c:v>17653</c:v>
                </c:pt>
                <c:pt idx="6">
                  <c:v>17606</c:v>
                </c:pt>
                <c:pt idx="7">
                  <c:v>17606</c:v>
                </c:pt>
                <c:pt idx="8">
                  <c:v>206</c:v>
                </c:pt>
                <c:pt idx="9">
                  <c:v>206</c:v>
                </c:pt>
                <c:pt idx="10">
                  <c:v>28159</c:v>
                </c:pt>
                <c:pt idx="11">
                  <c:v>18159</c:v>
                </c:pt>
                <c:pt idx="12">
                  <c:v>3159</c:v>
                </c:pt>
              </c:numCache>
            </c:numRef>
          </c:val>
          <c:smooth val="0"/>
          <c:extLst>
            <c:ext xmlns:c16="http://schemas.microsoft.com/office/drawing/2014/chart" uri="{C3380CC4-5D6E-409C-BE32-E72D297353CC}">
              <c16:uniqueId val="{00000001-4612-4178-9589-EFECC0D760DB}"/>
            </c:ext>
          </c:extLst>
        </c:ser>
        <c:dLbls>
          <c:showLegendKey val="0"/>
          <c:showVal val="0"/>
          <c:showCatName val="0"/>
          <c:showSerName val="0"/>
          <c:showPercent val="0"/>
          <c:showBubbleSize val="0"/>
        </c:dLbls>
        <c:smooth val="0"/>
        <c:axId val="476215919"/>
        <c:axId val="557002911"/>
      </c:lineChart>
      <c:catAx>
        <c:axId val="476215919"/>
        <c:scaling>
          <c:orientation val="minMax"/>
        </c:scaling>
        <c:delete val="0"/>
        <c:axPos val="b"/>
        <c:numFmt formatCode="_-* #,##0_-;\-* #,##0_-;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7002911"/>
        <c:crosses val="autoZero"/>
        <c:auto val="1"/>
        <c:lblAlgn val="ctr"/>
        <c:lblOffset val="100"/>
        <c:noMultiLvlLbl val="0"/>
      </c:catAx>
      <c:valAx>
        <c:axId val="557002911"/>
        <c:scaling>
          <c:orientation val="minMax"/>
        </c:scaling>
        <c:delete val="0"/>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621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Daily Summary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On Time Summary</c:v>
          </c:tx>
          <c:spPr>
            <a:ln w="38100" cap="rnd">
              <a:solidFill>
                <a:srgbClr val="00395D"/>
              </a:solidFill>
              <a:round/>
            </a:ln>
            <a:effectLst/>
          </c:spPr>
          <c:marker>
            <c:symbol val="none"/>
          </c:marker>
          <c:cat>
            <c:numRef>
              <c:f>'Daily Summary'!$B$5:$AQ$5</c:f>
              <c:numCache>
                <c:formatCode>dd\ mmm</c:formatCode>
                <c:ptCount val="42"/>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numCache>
            </c:numRef>
          </c:cat>
          <c:val>
            <c:numRef>
              <c:f>'Daily Summary'!$B$28:$AQ$28</c:f>
              <c:numCache>
                <c:formatCode>#,##0;[Red]\(#,##0\);\-\-</c:formatCode>
                <c:ptCount val="42"/>
                <c:pt idx="0">
                  <c:v>25000</c:v>
                </c:pt>
                <c:pt idx="1">
                  <c:v>27500</c:v>
                </c:pt>
                <c:pt idx="2">
                  <c:v>35500</c:v>
                </c:pt>
                <c:pt idx="3">
                  <c:v>35500</c:v>
                </c:pt>
                <c:pt idx="4">
                  <c:v>35500</c:v>
                </c:pt>
                <c:pt idx="5">
                  <c:v>35500</c:v>
                </c:pt>
                <c:pt idx="6">
                  <c:v>35500</c:v>
                </c:pt>
                <c:pt idx="7">
                  <c:v>35500</c:v>
                </c:pt>
                <c:pt idx="8">
                  <c:v>38000</c:v>
                </c:pt>
                <c:pt idx="9">
                  <c:v>46000</c:v>
                </c:pt>
                <c:pt idx="10">
                  <c:v>46000</c:v>
                </c:pt>
                <c:pt idx="11">
                  <c:v>46000</c:v>
                </c:pt>
                <c:pt idx="12">
                  <c:v>46000</c:v>
                </c:pt>
                <c:pt idx="13">
                  <c:v>46000</c:v>
                </c:pt>
                <c:pt idx="14">
                  <c:v>45953</c:v>
                </c:pt>
                <c:pt idx="15">
                  <c:v>48453</c:v>
                </c:pt>
                <c:pt idx="16">
                  <c:v>56453</c:v>
                </c:pt>
                <c:pt idx="17">
                  <c:v>56453</c:v>
                </c:pt>
                <c:pt idx="18">
                  <c:v>56453</c:v>
                </c:pt>
                <c:pt idx="19">
                  <c:v>56453</c:v>
                </c:pt>
                <c:pt idx="20">
                  <c:v>56453</c:v>
                </c:pt>
                <c:pt idx="21">
                  <c:v>46453</c:v>
                </c:pt>
                <c:pt idx="22">
                  <c:v>48953</c:v>
                </c:pt>
                <c:pt idx="23">
                  <c:v>56953</c:v>
                </c:pt>
                <c:pt idx="24">
                  <c:v>56953</c:v>
                </c:pt>
                <c:pt idx="25">
                  <c:v>56953</c:v>
                </c:pt>
                <c:pt idx="26">
                  <c:v>56953</c:v>
                </c:pt>
                <c:pt idx="27">
                  <c:v>56953</c:v>
                </c:pt>
                <c:pt idx="28">
                  <c:v>56953</c:v>
                </c:pt>
                <c:pt idx="29">
                  <c:v>59453</c:v>
                </c:pt>
                <c:pt idx="30">
                  <c:v>47653</c:v>
                </c:pt>
                <c:pt idx="31">
                  <c:v>47653</c:v>
                </c:pt>
                <c:pt idx="32">
                  <c:v>47653</c:v>
                </c:pt>
                <c:pt idx="33">
                  <c:v>47653</c:v>
                </c:pt>
                <c:pt idx="34">
                  <c:v>47653</c:v>
                </c:pt>
                <c:pt idx="35">
                  <c:v>47653</c:v>
                </c:pt>
                <c:pt idx="36">
                  <c:v>47653</c:v>
                </c:pt>
                <c:pt idx="37">
                  <c:v>55653</c:v>
                </c:pt>
                <c:pt idx="38">
                  <c:v>55653</c:v>
                </c:pt>
                <c:pt idx="39">
                  <c:v>55653</c:v>
                </c:pt>
                <c:pt idx="40">
                  <c:v>55653</c:v>
                </c:pt>
                <c:pt idx="41">
                  <c:v>55653</c:v>
                </c:pt>
              </c:numCache>
            </c:numRef>
          </c:val>
          <c:smooth val="0"/>
          <c:extLst>
            <c:ext xmlns:c16="http://schemas.microsoft.com/office/drawing/2014/chart" uri="{C3380CC4-5D6E-409C-BE32-E72D297353CC}">
              <c16:uniqueId val="{00000000-F7BC-42C3-8150-96051E2038DF}"/>
            </c:ext>
          </c:extLst>
        </c:ser>
        <c:ser>
          <c:idx val="1"/>
          <c:order val="1"/>
          <c:tx>
            <c:v>Mitigated Summary</c:v>
          </c:tx>
          <c:spPr>
            <a:ln w="38100" cap="rnd">
              <a:solidFill>
                <a:srgbClr val="FFBF00"/>
              </a:solidFill>
              <a:round/>
            </a:ln>
            <a:effectLst/>
          </c:spPr>
          <c:marker>
            <c:symbol val="none"/>
          </c:marker>
          <c:cat>
            <c:numRef>
              <c:f>'Daily Summary'!$B$5:$AQ$5</c:f>
              <c:numCache>
                <c:formatCode>dd\ mmm</c:formatCode>
                <c:ptCount val="42"/>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numCache>
            </c:numRef>
          </c:cat>
          <c:val>
            <c:numRef>
              <c:f>'Daily Summary'!$B$55:$AQ$55</c:f>
              <c:numCache>
                <c:formatCode>#,##0;[Red]\(#,##0\);\-\-</c:formatCode>
                <c:ptCount val="42"/>
                <c:pt idx="0">
                  <c:v>25000</c:v>
                </c:pt>
                <c:pt idx="1">
                  <c:v>27500</c:v>
                </c:pt>
                <c:pt idx="2">
                  <c:v>27500</c:v>
                </c:pt>
                <c:pt idx="3">
                  <c:v>27500</c:v>
                </c:pt>
                <c:pt idx="4">
                  <c:v>27500</c:v>
                </c:pt>
                <c:pt idx="5">
                  <c:v>27500</c:v>
                </c:pt>
                <c:pt idx="6">
                  <c:v>27500</c:v>
                </c:pt>
                <c:pt idx="7">
                  <c:v>27500</c:v>
                </c:pt>
                <c:pt idx="8">
                  <c:v>30000</c:v>
                </c:pt>
                <c:pt idx="9">
                  <c:v>30000</c:v>
                </c:pt>
                <c:pt idx="10">
                  <c:v>30000</c:v>
                </c:pt>
                <c:pt idx="11">
                  <c:v>30000</c:v>
                </c:pt>
                <c:pt idx="12">
                  <c:v>30000</c:v>
                </c:pt>
                <c:pt idx="13">
                  <c:v>30000</c:v>
                </c:pt>
                <c:pt idx="14">
                  <c:v>29953</c:v>
                </c:pt>
                <c:pt idx="15">
                  <c:v>32453</c:v>
                </c:pt>
                <c:pt idx="16">
                  <c:v>32453</c:v>
                </c:pt>
                <c:pt idx="17">
                  <c:v>32453</c:v>
                </c:pt>
                <c:pt idx="18">
                  <c:v>32453</c:v>
                </c:pt>
                <c:pt idx="19">
                  <c:v>32453</c:v>
                </c:pt>
                <c:pt idx="20">
                  <c:v>32453</c:v>
                </c:pt>
                <c:pt idx="21">
                  <c:v>32453</c:v>
                </c:pt>
                <c:pt idx="22">
                  <c:v>34953</c:v>
                </c:pt>
                <c:pt idx="23">
                  <c:v>34953</c:v>
                </c:pt>
                <c:pt idx="24">
                  <c:v>34953</c:v>
                </c:pt>
                <c:pt idx="25">
                  <c:v>34953</c:v>
                </c:pt>
                <c:pt idx="26">
                  <c:v>34953</c:v>
                </c:pt>
                <c:pt idx="27">
                  <c:v>34953</c:v>
                </c:pt>
                <c:pt idx="28">
                  <c:v>34953</c:v>
                </c:pt>
                <c:pt idx="29">
                  <c:v>37453</c:v>
                </c:pt>
                <c:pt idx="30">
                  <c:v>17653</c:v>
                </c:pt>
                <c:pt idx="31">
                  <c:v>17653</c:v>
                </c:pt>
                <c:pt idx="32">
                  <c:v>17653</c:v>
                </c:pt>
                <c:pt idx="33">
                  <c:v>17653</c:v>
                </c:pt>
                <c:pt idx="34">
                  <c:v>17653</c:v>
                </c:pt>
                <c:pt idx="35">
                  <c:v>17653</c:v>
                </c:pt>
                <c:pt idx="36">
                  <c:v>17653</c:v>
                </c:pt>
                <c:pt idx="37">
                  <c:v>17653</c:v>
                </c:pt>
                <c:pt idx="38">
                  <c:v>17653</c:v>
                </c:pt>
                <c:pt idx="39">
                  <c:v>17653</c:v>
                </c:pt>
                <c:pt idx="40">
                  <c:v>17653</c:v>
                </c:pt>
                <c:pt idx="41">
                  <c:v>17653</c:v>
                </c:pt>
              </c:numCache>
            </c:numRef>
          </c:val>
          <c:smooth val="0"/>
          <c:extLst>
            <c:ext xmlns:c16="http://schemas.microsoft.com/office/drawing/2014/chart" uri="{C3380CC4-5D6E-409C-BE32-E72D297353CC}">
              <c16:uniqueId val="{00000001-F7BC-42C3-8150-96051E2038DF}"/>
            </c:ext>
          </c:extLst>
        </c:ser>
        <c:dLbls>
          <c:showLegendKey val="0"/>
          <c:showVal val="0"/>
          <c:showCatName val="0"/>
          <c:showSerName val="0"/>
          <c:showPercent val="0"/>
          <c:showBubbleSize val="0"/>
        </c:dLbls>
        <c:smooth val="0"/>
        <c:axId val="744608335"/>
        <c:axId val="764199887"/>
      </c:lineChart>
      <c:dateAx>
        <c:axId val="744608335"/>
        <c:scaling>
          <c:orientation val="minMax"/>
        </c:scaling>
        <c:delete val="0"/>
        <c:axPos val="b"/>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4199887"/>
        <c:crosses val="autoZero"/>
        <c:auto val="1"/>
        <c:lblOffset val="100"/>
        <c:baseTimeUnit val="days"/>
      </c:dateAx>
      <c:valAx>
        <c:axId val="764199887"/>
        <c:scaling>
          <c:orientation val="minMax"/>
        </c:scaling>
        <c:delete val="0"/>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4608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1</xdr:col>
      <xdr:colOff>773159</xdr:colOff>
      <xdr:row>0</xdr:row>
      <xdr:rowOff>812800</xdr:rowOff>
    </xdr:to>
    <xdr:pic>
      <xdr:nvPicPr>
        <xdr:cNvPr id="3" name="Picture 2">
          <a:extLst>
            <a:ext uri="{FF2B5EF4-FFF2-40B4-BE49-F238E27FC236}">
              <a16:creationId xmlns:a16="http://schemas.microsoft.com/office/drawing/2014/main" id="{FF11E8F8-0DB1-E94A-ACA5-3A0C01FDBF34}"/>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228599</xdr:colOff>
      <xdr:row>3</xdr:row>
      <xdr:rowOff>52386</xdr:rowOff>
    </xdr:from>
    <xdr:to>
      <xdr:col>5</xdr:col>
      <xdr:colOff>117819</xdr:colOff>
      <xdr:row>30</xdr:row>
      <xdr:rowOff>171329</xdr:rowOff>
    </xdr:to>
    <xdr:graphicFrame macro="">
      <xdr:nvGraphicFramePr>
        <xdr:cNvPr id="2" name="Chart 1">
          <a:extLst>
            <a:ext uri="{FF2B5EF4-FFF2-40B4-BE49-F238E27FC236}">
              <a16:creationId xmlns:a16="http://schemas.microsoft.com/office/drawing/2014/main" id="{5BC34158-CFC5-4EC0-9961-27B9B9D13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32</xdr:row>
      <xdr:rowOff>33336</xdr:rowOff>
    </xdr:from>
    <xdr:to>
      <xdr:col>5</xdr:col>
      <xdr:colOff>117819</xdr:colOff>
      <xdr:row>57</xdr:row>
      <xdr:rowOff>38099</xdr:rowOff>
    </xdr:to>
    <xdr:graphicFrame macro="">
      <xdr:nvGraphicFramePr>
        <xdr:cNvPr id="3" name="Chart 1">
          <a:extLst>
            <a:ext uri="{FF2B5EF4-FFF2-40B4-BE49-F238E27FC236}">
              <a16:creationId xmlns:a16="http://schemas.microsoft.com/office/drawing/2014/main" id="{7F1BADC3-F64E-474C-8D88-BE6726D34D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279400</xdr:colOff>
      <xdr:row>0</xdr:row>
      <xdr:rowOff>266700</xdr:rowOff>
    </xdr:from>
    <xdr:to>
      <xdr:col>0</xdr:col>
      <xdr:colOff>2347959</xdr:colOff>
      <xdr:row>0</xdr:row>
      <xdr:rowOff>812800</xdr:rowOff>
    </xdr:to>
    <xdr:pic>
      <xdr:nvPicPr>
        <xdr:cNvPr id="5" name="Picture 4">
          <a:extLst>
            <a:ext uri="{FF2B5EF4-FFF2-40B4-BE49-F238E27FC236}">
              <a16:creationId xmlns:a16="http://schemas.microsoft.com/office/drawing/2014/main" id="{0D0099C8-0828-EB44-A223-1D71D21886F0}"/>
            </a:ext>
          </a:extLst>
        </xdr:cNvPr>
        <xdr:cNvPicPr>
          <a:picLocks noChangeAspect="1"/>
        </xdr:cNvPicPr>
      </xdr:nvPicPr>
      <xdr:blipFill>
        <a:blip xmlns:r="http://schemas.openxmlformats.org/officeDocument/2006/relationships" r:embed="rId3"/>
        <a:stretch>
          <a:fillRect/>
        </a:stretch>
      </xdr:blipFill>
      <xdr:spPr>
        <a:xfrm>
          <a:off x="279400" y="266700"/>
          <a:ext cx="2068559" cy="546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1</xdr:col>
      <xdr:colOff>798559</xdr:colOff>
      <xdr:row>0</xdr:row>
      <xdr:rowOff>812800</xdr:rowOff>
    </xdr:to>
    <xdr:pic>
      <xdr:nvPicPr>
        <xdr:cNvPr id="3" name="Picture 2">
          <a:extLst>
            <a:ext uri="{FF2B5EF4-FFF2-40B4-BE49-F238E27FC236}">
              <a16:creationId xmlns:a16="http://schemas.microsoft.com/office/drawing/2014/main" id="{88C8A8EE-A0A6-9F41-850A-916856015117}"/>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2</xdr:col>
      <xdr:colOff>354059</xdr:colOff>
      <xdr:row>0</xdr:row>
      <xdr:rowOff>812800</xdr:rowOff>
    </xdr:to>
    <xdr:pic>
      <xdr:nvPicPr>
        <xdr:cNvPr id="3" name="Picture 2">
          <a:extLst>
            <a:ext uri="{FF2B5EF4-FFF2-40B4-BE49-F238E27FC236}">
              <a16:creationId xmlns:a16="http://schemas.microsoft.com/office/drawing/2014/main" id="{4138B6C1-27FD-E449-A2A9-9F8F65009764}"/>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1</xdr:col>
      <xdr:colOff>938259</xdr:colOff>
      <xdr:row>0</xdr:row>
      <xdr:rowOff>812800</xdr:rowOff>
    </xdr:to>
    <xdr:pic>
      <xdr:nvPicPr>
        <xdr:cNvPr id="4" name="Picture 3">
          <a:extLst>
            <a:ext uri="{FF2B5EF4-FFF2-40B4-BE49-F238E27FC236}">
              <a16:creationId xmlns:a16="http://schemas.microsoft.com/office/drawing/2014/main" id="{E757B92B-C2AF-BD44-A573-4908E495C652}"/>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1</xdr:col>
      <xdr:colOff>1179559</xdr:colOff>
      <xdr:row>0</xdr:row>
      <xdr:rowOff>812800</xdr:rowOff>
    </xdr:to>
    <xdr:pic>
      <xdr:nvPicPr>
        <xdr:cNvPr id="3" name="Picture 2">
          <a:extLst>
            <a:ext uri="{FF2B5EF4-FFF2-40B4-BE49-F238E27FC236}">
              <a16:creationId xmlns:a16="http://schemas.microsoft.com/office/drawing/2014/main" id="{47D0EBCB-7332-9644-9F16-51B88D5D847E}"/>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279400</xdr:colOff>
      <xdr:row>0</xdr:row>
      <xdr:rowOff>266700</xdr:rowOff>
    </xdr:from>
    <xdr:to>
      <xdr:col>2</xdr:col>
      <xdr:colOff>138159</xdr:colOff>
      <xdr:row>0</xdr:row>
      <xdr:rowOff>812800</xdr:rowOff>
    </xdr:to>
    <xdr:pic>
      <xdr:nvPicPr>
        <xdr:cNvPr id="3" name="Picture 2">
          <a:extLst>
            <a:ext uri="{FF2B5EF4-FFF2-40B4-BE49-F238E27FC236}">
              <a16:creationId xmlns:a16="http://schemas.microsoft.com/office/drawing/2014/main" id="{2971FF61-F7CD-CF45-B601-40FD67154B4D}"/>
            </a:ext>
          </a:extLst>
        </xdr:cNvPr>
        <xdr:cNvPicPr>
          <a:picLocks noChangeAspect="1"/>
        </xdr:cNvPicPr>
      </xdr:nvPicPr>
      <xdr:blipFill>
        <a:blip xmlns:r="http://schemas.openxmlformats.org/officeDocument/2006/relationships" r:embed="rId1"/>
        <a:stretch>
          <a:fillRect/>
        </a:stretch>
      </xdr:blipFill>
      <xdr:spPr>
        <a:xfrm>
          <a:off x="279400" y="266700"/>
          <a:ext cx="2068559" cy="5461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3909.537742476852" createdVersion="3" refreshedVersion="6" minRefreshableVersion="3" recordCount="606" xr:uid="{00000000-000A-0000-FFFF-FFFF01000000}">
  <cacheSource type="worksheet">
    <worksheetSource ref="A1:I1048576" sheet="Data"/>
  </cacheSource>
  <cacheFields count="9">
    <cacheField name="Date" numFmtId="0">
      <sharedItems containsNonDate="0" containsDate="1" containsString="0" containsBlank="1" minDate="2020-01-02T00:00:00" maxDate="2020-07-01T00:00:00"/>
    </cacheField>
    <cacheField name="Delayed Date" numFmtId="0">
      <sharedItems containsNonDate="0" containsDate="1" containsString="0" containsBlank="1" minDate="2020-03-15T00:00:00" maxDate="2020-03-19T00:00:00"/>
    </cacheField>
    <cacheField name="Party" numFmtId="0">
      <sharedItems containsBlank="1" count="88">
        <s v="Customer #1"/>
        <s v="Customer #2"/>
        <s v="Payroll"/>
        <s v="PAYE"/>
        <s v="Phone "/>
        <s v="Acme Supply Co"/>
        <s v="Spanner Inc"/>
        <m/>
        <s v="Debbie Campbell" u="1"/>
        <s v="Turner Hire" u="1"/>
        <s v="Trade Direct Insurance" u="1"/>
        <s v="WAGES" u="1"/>
        <s v="ECO Green Capital" u="1"/>
        <s v="RMBC" u="1"/>
        <s v="Spinks" u="1"/>
        <s v="WAGES - Remaining Balance" u="1"/>
        <s v="Robinson Consultancy" u="1"/>
        <s v="Panda" u="1"/>
        <s v="Track it Now" u="1"/>
        <s v="Sage" u="1"/>
        <s v="Marigreen" u="1"/>
        <s v="MEA NI" u="1"/>
        <s v="Stationary" u="1"/>
        <s v="Doncaster Van" u="1"/>
        <s v="Factoring Receipt - Infinity" u="1"/>
        <s v="Talk Plus (average)" u="1"/>
        <s v="Street" u="1"/>
        <s v="Nev Sokell" u="1"/>
        <s v="Factoring Repayment - Infinity" u="1"/>
        <s v="Subcontractors - Remaining Balance" u="1"/>
        <s v="HMRC" u="1"/>
        <s v="Firebird" u="1"/>
        <s v="Nucleus" u="1"/>
        <s v="Accomodation" u="1"/>
        <s v="Factoring Receipt - Anesco" u="1"/>
        <s v="Nev" u="1"/>
        <s v="Gas Safe" u="1"/>
        <s v="Fuel Costs" u="1"/>
        <s v="Redvers Paterson" u="1"/>
        <s v="Materials - Anesco" u="1"/>
        <s v="Ronson Renewables" u="1"/>
        <s v="Spend - Subcontractors" u="1"/>
        <s v="Stationery" u="1"/>
        <s v="Subcontractors" u="1"/>
        <s v="Spend - Materials" u="1"/>
        <s v="MKB" u="1"/>
        <s v="Rent" u="1"/>
        <s v="Green Leads UK " u="1"/>
        <s v="Materials - Infinity" u="1"/>
        <s v="Factoring Repayment - SSE" u="1"/>
        <s v="EDF" u="1"/>
        <s v="Sagepay" u="1"/>
        <s v="Yorkshire Water" u="1"/>
        <s v="VAT" u="1"/>
        <s v="Cushman Wakefield - Electricitiy" u="1"/>
        <s v="Red Contractors DANIEL SILVERMAN" u="1"/>
        <s v="Plumb Centre" u="1"/>
        <s v="EDF under delivery" u="1"/>
        <s v="Cushman Wakefield - Electricity" u="1"/>
        <s v="Factoring Receipt - SSE" u="1"/>
        <s v="APP Wholesale" u="1"/>
        <s v="Adam Penty" u="1"/>
        <s v="Lee Rolfe" u="1"/>
        <s v="TR Engineering" u="1"/>
        <s v="RECC Membership" u="1"/>
        <s v="Energy Saving Trust" u="1"/>
        <s v="Factoring Repayment - Anesco" u="1"/>
        <s v="Spend - G&amp;A" u="1"/>
        <s v="Ord Forklift" u="1"/>
        <s v="KCM" u="1"/>
        <s v="MKB Solicitors" u="1"/>
        <s v="Materials - SSE" u="1"/>
        <s v="Ignite" u="1"/>
        <s v="Rolec" u="1"/>
        <s v="Wolseley" u="1"/>
        <s v="SJR Wages" u="1"/>
        <s v="Turner Beaumont " u="1"/>
        <s v="Barnsley College" u="1"/>
        <s v="Sator" u="1"/>
        <s v="Travis Perkins" u="1"/>
        <s v="Plumbase" u="1"/>
        <s v="Bentalls" u="1"/>
        <s v="Daniel Silverman (Red Contractors)" u="1"/>
        <s v="Sentinel" u="1"/>
        <s v="Copier Systems" u="1"/>
        <s v="Michelle Moore" u="1"/>
        <s v="Yess Electrical" u="1"/>
        <s v="Jim McCue" u="1"/>
      </sharedItems>
    </cacheField>
    <cacheField name="Value" numFmtId="0">
      <sharedItems containsString="0" containsBlank="1" containsNumber="1" containsInteger="1" minValue="47" maxValue="15000"/>
    </cacheField>
    <cacheField name="Week" numFmtId="0">
      <sharedItems containsBlank="1" containsMixedTypes="1" containsNumber="1" containsInteger="1" minValue="1" maxValue="52" count="38">
        <n v="1"/>
        <n v="2"/>
        <n v="3"/>
        <n v="4"/>
        <n v="5"/>
        <n v="6"/>
        <n v="9"/>
        <n v="13"/>
        <n v="18"/>
        <n v="22"/>
        <n v="26"/>
        <n v="8"/>
        <n v="12"/>
        <n v="16"/>
        <n v="21"/>
        <n v="25"/>
        <n v="7"/>
        <n v="11"/>
        <n v="15"/>
        <n v="20"/>
        <n v="24"/>
        <e v="#N/A"/>
        <m/>
        <n v="14" u="1"/>
        <n v="44" u="1"/>
        <n v="46" u="1"/>
        <n v="48" u="1"/>
        <n v="17" u="1"/>
        <n v="50" u="1"/>
        <n v="52" u="1"/>
        <n v="19" u="1"/>
        <n v="23" u="1"/>
        <n v="45" u="1"/>
        <n v="27" u="1"/>
        <n v="10" u="1"/>
        <n v="47" u="1"/>
        <n v="49" u="1"/>
        <n v="51" u="1"/>
      </sharedItems>
    </cacheField>
    <cacheField name="Delayed Day" numFmtId="0">
      <sharedItems containsNonDate="0" containsDate="1" containsString="0" containsBlank="1" minDate="1899-12-30T00:00:00" maxDate="2020-07-01T00:00:00"/>
    </cacheField>
    <cacheField name="Delayed Week" numFmtId="0">
      <sharedItems containsBlank="1" containsMixedTypes="1" containsNumber="1" containsInteger="1" minValue="1" maxValue="26"/>
    </cacheField>
    <cacheField name="Category" numFmtId="0">
      <sharedItems containsBlank="1" count="13">
        <s v="Debtors"/>
        <s v="Payroll"/>
        <s v="PAYE/NI"/>
        <s v="Overheads"/>
        <s v="Materials"/>
        <s v="Subcontractors"/>
        <m/>
        <s v="Taxes" u="1"/>
        <s v="Other - In" u="1"/>
        <s v="Lead Generation" u="1"/>
        <s v="Funding - In" u="1"/>
        <s v="Other - Out" u="1"/>
        <s v="G&amp;A" u="1"/>
      </sharedItems>
    </cacheField>
    <cacheField name="No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6">
  <r>
    <d v="2020-01-02T00:00:00"/>
    <m/>
    <x v="0"/>
    <n v="2500"/>
    <x v="0"/>
    <d v="2020-01-02T00:00:00"/>
    <n v="1"/>
    <x v="0"/>
    <m/>
  </r>
  <r>
    <d v="2020-01-09T00:00:00"/>
    <m/>
    <x v="0"/>
    <n v="2500"/>
    <x v="1"/>
    <d v="2020-01-09T00:00:00"/>
    <n v="2"/>
    <x v="0"/>
    <m/>
  </r>
  <r>
    <d v="2020-01-16T00:00:00"/>
    <m/>
    <x v="0"/>
    <n v="2500"/>
    <x v="2"/>
    <d v="2020-01-16T00:00:00"/>
    <n v="3"/>
    <x v="0"/>
    <m/>
  </r>
  <r>
    <d v="2020-01-23T00:00:00"/>
    <m/>
    <x v="0"/>
    <n v="2500"/>
    <x v="3"/>
    <d v="2020-01-23T00:00:00"/>
    <n v="4"/>
    <x v="0"/>
    <m/>
  </r>
  <r>
    <d v="2020-01-30T00:00:00"/>
    <m/>
    <x v="0"/>
    <n v="2500"/>
    <x v="4"/>
    <d v="2020-01-30T00:00:00"/>
    <n v="5"/>
    <x v="0"/>
    <m/>
  </r>
  <r>
    <d v="2020-01-03T00:00:00"/>
    <d v="2020-03-18T00:00:00"/>
    <x v="1"/>
    <n v="8000"/>
    <x v="0"/>
    <d v="2020-03-18T00:00:00"/>
    <n v="11"/>
    <x v="0"/>
    <m/>
  </r>
  <r>
    <d v="2020-01-10T00:00:00"/>
    <d v="2020-03-18T00:00:00"/>
    <x v="1"/>
    <n v="8000"/>
    <x v="1"/>
    <d v="2020-03-18T00:00:00"/>
    <n v="11"/>
    <x v="0"/>
    <m/>
  </r>
  <r>
    <d v="2020-01-17T00:00:00"/>
    <d v="2020-03-18T00:00:00"/>
    <x v="1"/>
    <n v="8000"/>
    <x v="2"/>
    <d v="2020-03-18T00:00:00"/>
    <n v="11"/>
    <x v="0"/>
    <m/>
  </r>
  <r>
    <d v="2020-01-24T00:00:00"/>
    <d v="2020-03-18T00:00:00"/>
    <x v="1"/>
    <n v="8000"/>
    <x v="3"/>
    <d v="2020-03-18T00:00:00"/>
    <n v="11"/>
    <x v="0"/>
    <m/>
  </r>
  <r>
    <d v="2020-01-31T00:00:00"/>
    <d v="2020-03-18T00:00:00"/>
    <x v="1"/>
    <n v="8000"/>
    <x v="4"/>
    <d v="2020-03-18T00:00:00"/>
    <n v="11"/>
    <x v="0"/>
    <m/>
  </r>
  <r>
    <d v="2020-02-07T00:00:00"/>
    <d v="2020-03-18T00:00:00"/>
    <x v="1"/>
    <n v="8000"/>
    <x v="5"/>
    <d v="2020-03-18T00:00:00"/>
    <n v="11"/>
    <x v="0"/>
    <m/>
  </r>
  <r>
    <d v="2020-01-31T00:00:00"/>
    <m/>
    <x v="2"/>
    <n v="15000"/>
    <x v="4"/>
    <d v="2020-01-31T00:00:00"/>
    <n v="5"/>
    <x v="1"/>
    <m/>
  </r>
  <r>
    <d v="2020-02-29T00:00:00"/>
    <m/>
    <x v="2"/>
    <n v="15000"/>
    <x v="6"/>
    <d v="2020-02-29T00:00:00"/>
    <n v="9"/>
    <x v="1"/>
    <m/>
  </r>
  <r>
    <d v="2020-03-31T00:00:00"/>
    <m/>
    <x v="2"/>
    <n v="15000"/>
    <x v="7"/>
    <d v="2020-03-31T00:00:00"/>
    <n v="13"/>
    <x v="1"/>
    <m/>
  </r>
  <r>
    <d v="2020-04-30T00:00:00"/>
    <m/>
    <x v="2"/>
    <n v="15000"/>
    <x v="8"/>
    <d v="2020-04-30T00:00:00"/>
    <n v="18"/>
    <x v="1"/>
    <m/>
  </r>
  <r>
    <d v="2020-05-31T00:00:00"/>
    <m/>
    <x v="2"/>
    <n v="15000"/>
    <x v="9"/>
    <d v="2020-05-31T00:00:00"/>
    <n v="22"/>
    <x v="1"/>
    <m/>
  </r>
  <r>
    <d v="2020-06-30T00:00:00"/>
    <m/>
    <x v="2"/>
    <n v="15000"/>
    <x v="10"/>
    <d v="2020-06-30T00:00:00"/>
    <n v="26"/>
    <x v="1"/>
    <m/>
  </r>
  <r>
    <d v="2020-01-22T00:00:00"/>
    <d v="2020-03-15T00:00:00"/>
    <x v="3"/>
    <n v="10000"/>
    <x v="2"/>
    <d v="2020-03-15T00:00:00"/>
    <n v="11"/>
    <x v="2"/>
    <m/>
  </r>
  <r>
    <d v="2020-02-22T00:00:00"/>
    <d v="2020-03-15T00:00:00"/>
    <x v="3"/>
    <n v="10000"/>
    <x v="11"/>
    <d v="2020-03-15T00:00:00"/>
    <n v="11"/>
    <x v="2"/>
    <m/>
  </r>
  <r>
    <d v="2020-03-22T00:00:00"/>
    <m/>
    <x v="3"/>
    <n v="10000"/>
    <x v="12"/>
    <d v="2020-03-22T00:00:00"/>
    <n v="12"/>
    <x v="2"/>
    <m/>
  </r>
  <r>
    <d v="2020-04-22T00:00:00"/>
    <m/>
    <x v="3"/>
    <n v="10000"/>
    <x v="13"/>
    <d v="2020-04-22T00:00:00"/>
    <n v="16"/>
    <x v="2"/>
    <m/>
  </r>
  <r>
    <d v="2020-05-22T00:00:00"/>
    <m/>
    <x v="3"/>
    <n v="10000"/>
    <x v="14"/>
    <d v="2020-05-22T00:00:00"/>
    <n v="21"/>
    <x v="2"/>
    <m/>
  </r>
  <r>
    <d v="2020-06-22T00:00:00"/>
    <m/>
    <x v="3"/>
    <n v="10000"/>
    <x v="15"/>
    <d v="2020-06-22T00:00:00"/>
    <n v="25"/>
    <x v="2"/>
    <m/>
  </r>
  <r>
    <d v="2020-01-15T00:00:00"/>
    <m/>
    <x v="4"/>
    <n v="47"/>
    <x v="1"/>
    <d v="2020-01-15T00:00:00"/>
    <n v="2"/>
    <x v="3"/>
    <m/>
  </r>
  <r>
    <d v="2020-02-15T00:00:00"/>
    <m/>
    <x v="4"/>
    <n v="47"/>
    <x v="16"/>
    <d v="2020-02-15T00:00:00"/>
    <n v="7"/>
    <x v="3"/>
    <m/>
  </r>
  <r>
    <d v="2020-03-15T00:00:00"/>
    <m/>
    <x v="4"/>
    <n v="47"/>
    <x v="17"/>
    <d v="2020-03-15T00:00:00"/>
    <n v="11"/>
    <x v="3"/>
    <m/>
  </r>
  <r>
    <d v="2020-04-15T00:00:00"/>
    <m/>
    <x v="4"/>
    <n v="47"/>
    <x v="18"/>
    <d v="2020-04-15T00:00:00"/>
    <n v="15"/>
    <x v="3"/>
    <m/>
  </r>
  <r>
    <d v="2020-05-15T00:00:00"/>
    <m/>
    <x v="4"/>
    <n v="47"/>
    <x v="19"/>
    <d v="2020-05-15T00:00:00"/>
    <n v="20"/>
    <x v="3"/>
    <m/>
  </r>
  <r>
    <d v="2020-06-15T00:00:00"/>
    <m/>
    <x v="4"/>
    <n v="47"/>
    <x v="20"/>
    <d v="2020-06-15T00:00:00"/>
    <n v="24"/>
    <x v="3"/>
    <m/>
  </r>
  <r>
    <d v="2020-01-31T00:00:00"/>
    <m/>
    <x v="5"/>
    <n v="4800"/>
    <x v="4"/>
    <d v="2020-01-31T00:00:00"/>
    <n v="5"/>
    <x v="4"/>
    <m/>
  </r>
  <r>
    <d v="2020-02-29T00:00:00"/>
    <m/>
    <x v="6"/>
    <n v="2400"/>
    <x v="6"/>
    <d v="2020-02-29T00:00:00"/>
    <n v="9"/>
    <x v="5"/>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1"/>
    <d v="1899-12-30T00:00:00"/>
    <e v="#N/A"/>
    <x v="6"/>
    <m/>
  </r>
  <r>
    <m/>
    <m/>
    <x v="7"/>
    <m/>
    <x v="22"/>
    <m/>
    <m/>
    <x v="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D096DE-9D2D-4819-A299-690E50044F12}" name="PivotTable1"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6:I12" firstHeaderRow="1" firstDataRow="2" firstDataCol="1" rowPageCount="1" colPageCount="1"/>
  <pivotFields count="9">
    <pivotField showAll="0"/>
    <pivotField showAll="0"/>
    <pivotField axis="axisRow" showAll="0">
      <items count="89">
        <item m="1" x="33"/>
        <item m="1" x="60"/>
        <item m="1" x="84"/>
        <item m="1" x="54"/>
        <item m="1" x="23"/>
        <item m="1" x="50"/>
        <item m="1" x="57"/>
        <item m="1" x="31"/>
        <item m="1" x="37"/>
        <item m="1" x="47"/>
        <item m="1" x="30"/>
        <item m="1" x="72"/>
        <item m="1" x="21"/>
        <item m="1" x="32"/>
        <item m="1" x="56"/>
        <item m="1" x="80"/>
        <item m="1" x="55"/>
        <item m="1" x="46"/>
        <item m="1" x="13"/>
        <item m="1" x="16"/>
        <item m="1" x="73"/>
        <item m="1" x="19"/>
        <item m="1" x="51"/>
        <item m="1" x="75"/>
        <item m="1" x="14"/>
        <item m="1" x="22"/>
        <item m="1" x="25"/>
        <item m="1" x="18"/>
        <item m="1" x="10"/>
        <item m="1" x="79"/>
        <item m="1" x="76"/>
        <item m="1" x="9"/>
        <item m="1" x="53"/>
        <item m="1" x="11"/>
        <item m="1" x="15"/>
        <item m="1" x="86"/>
        <item m="1" x="52"/>
        <item x="7"/>
        <item m="1" x="82"/>
        <item m="1" x="74"/>
        <item m="1" x="61"/>
        <item m="1" x="12"/>
        <item m="1" x="42"/>
        <item m="1" x="67"/>
        <item m="1" x="41"/>
        <item m="1" x="44"/>
        <item m="1" x="63"/>
        <item m="1" x="36"/>
        <item m="1" x="35"/>
        <item m="1" x="58"/>
        <item m="1" x="87"/>
        <item m="1" x="62"/>
        <item m="1" x="85"/>
        <item m="1" x="38"/>
        <item m="1" x="17"/>
        <item m="1" x="81"/>
        <item m="1" x="77"/>
        <item m="1" x="65"/>
        <item m="1" x="69"/>
        <item m="1" x="27"/>
        <item m="1" x="40"/>
        <item m="1" x="26"/>
        <item m="1" x="29"/>
        <item m="1" x="43"/>
        <item m="1" x="8"/>
        <item m="1" x="20"/>
        <item m="1" x="45"/>
        <item m="1" x="68"/>
        <item m="1" x="83"/>
        <item m="1" x="78"/>
        <item m="1" x="71"/>
        <item m="1" x="48"/>
        <item m="1" x="39"/>
        <item m="1" x="59"/>
        <item m="1" x="24"/>
        <item m="1" x="34"/>
        <item m="1" x="49"/>
        <item m="1" x="28"/>
        <item m="1" x="66"/>
        <item m="1" x="70"/>
        <item m="1" x="64"/>
        <item x="0"/>
        <item x="1"/>
        <item x="2"/>
        <item x="3"/>
        <item x="4"/>
        <item x="5"/>
        <item x="6"/>
        <item t="default"/>
      </items>
    </pivotField>
    <pivotField dataField="1" showAll="0"/>
    <pivotField axis="axisCol" showAll="0">
      <items count="39">
        <item x="0"/>
        <item x="1"/>
        <item x="2"/>
        <item x="3"/>
        <item x="4"/>
        <item x="5"/>
        <item x="16"/>
        <item x="11"/>
        <item x="6"/>
        <item m="1" x="34"/>
        <item x="17"/>
        <item x="12"/>
        <item x="7"/>
        <item m="1" x="23"/>
        <item x="18"/>
        <item x="13"/>
        <item m="1" x="27"/>
        <item x="8"/>
        <item m="1" x="24"/>
        <item m="1" x="32"/>
        <item m="1" x="25"/>
        <item m="1" x="35"/>
        <item m="1" x="26"/>
        <item m="1" x="36"/>
        <item m="1" x="28"/>
        <item m="1" x="37"/>
        <item m="1" x="29"/>
        <item x="21"/>
        <item x="22"/>
        <item m="1" x="30"/>
        <item m="1" x="31"/>
        <item m="1" x="33"/>
        <item x="9"/>
        <item x="10"/>
        <item x="14"/>
        <item x="15"/>
        <item x="19"/>
        <item x="20"/>
        <item t="default"/>
      </items>
    </pivotField>
    <pivotField showAll="0"/>
    <pivotField showAll="0"/>
    <pivotField axis="axisPage" multipleItemSelectionAllowed="1" showAll="0">
      <items count="14">
        <item h="1" m="1" x="10"/>
        <item h="1" m="1" x="12"/>
        <item m="1" x="9"/>
        <item x="4"/>
        <item h="1" m="1" x="8"/>
        <item h="1" m="1" x="11"/>
        <item h="1" x="1"/>
        <item x="5"/>
        <item h="1" m="1" x="7"/>
        <item h="1" x="6"/>
        <item x="0"/>
        <item h="1" x="2"/>
        <item h="1" x="3"/>
        <item t="default"/>
      </items>
    </pivotField>
    <pivotField showAll="0"/>
  </pivotFields>
  <rowFields count="1">
    <field x="2"/>
  </rowFields>
  <rowItems count="5">
    <i>
      <x v="81"/>
    </i>
    <i>
      <x v="82"/>
    </i>
    <i>
      <x v="86"/>
    </i>
    <i>
      <x v="87"/>
    </i>
    <i t="grand">
      <x/>
    </i>
  </rowItems>
  <colFields count="1">
    <field x="4"/>
  </colFields>
  <colItems count="8">
    <i>
      <x/>
    </i>
    <i>
      <x v="1"/>
    </i>
    <i>
      <x v="2"/>
    </i>
    <i>
      <x v="3"/>
    </i>
    <i>
      <x v="4"/>
    </i>
    <i>
      <x v="5"/>
    </i>
    <i>
      <x v="8"/>
    </i>
    <i t="grand">
      <x/>
    </i>
  </colItems>
  <pageFields count="1">
    <pageField fld="7" hier="-1"/>
  </pageFields>
  <dataFields count="1">
    <dataField name="Sum of Value" fld="3" baseField="0" baseItem="0" numFmtId="168"/>
  </dataFields>
  <formats count="47">
    <format dxfId="94">
      <pivotArea type="origin" dataOnly="0" labelOnly="1" outline="0" fieldPosition="0"/>
    </format>
    <format dxfId="93">
      <pivotArea field="4" type="button" dataOnly="0" labelOnly="1" outline="0" axis="axisCol" fieldPosition="0"/>
    </format>
    <format dxfId="92">
      <pivotArea type="topRight" dataOnly="0" labelOnly="1" outline="0" fieldPosition="0"/>
    </format>
    <format dxfId="91">
      <pivotArea field="2" type="button" dataOnly="0" labelOnly="1" outline="0" axis="axisRow" fieldPosition="0"/>
    </format>
    <format dxfId="90">
      <pivotArea dataOnly="0" labelOnly="1" fieldPosition="0">
        <references count="1">
          <reference field="4" count="7">
            <x v="0"/>
            <x v="1"/>
            <x v="2"/>
            <x v="3"/>
            <x v="4"/>
            <x v="5"/>
            <x v="8"/>
          </reference>
        </references>
      </pivotArea>
    </format>
    <format dxfId="89">
      <pivotArea dataOnly="0" labelOnly="1" grandCol="1" outline="0" fieldPosition="0"/>
    </format>
    <format dxfId="88">
      <pivotArea type="origin" dataOnly="0" labelOnly="1" outline="0" fieldPosition="0"/>
    </format>
    <format dxfId="87">
      <pivotArea field="4" type="button" dataOnly="0" labelOnly="1" outline="0" axis="axisCol" fieldPosition="0"/>
    </format>
    <format dxfId="86">
      <pivotArea type="topRight" dataOnly="0" labelOnly="1" outline="0" fieldPosition="0"/>
    </format>
    <format dxfId="85">
      <pivotArea field="2" type="button" dataOnly="0" labelOnly="1" outline="0" axis="axisRow" fieldPosition="0"/>
    </format>
    <format dxfId="84">
      <pivotArea dataOnly="0" labelOnly="1" fieldPosition="0">
        <references count="1">
          <reference field="4" count="7">
            <x v="0"/>
            <x v="1"/>
            <x v="2"/>
            <x v="3"/>
            <x v="4"/>
            <x v="5"/>
            <x v="8"/>
          </reference>
        </references>
      </pivotArea>
    </format>
    <format dxfId="83">
      <pivotArea dataOnly="0" labelOnly="1" grandCol="1" outline="0" fieldPosition="0"/>
    </format>
    <format dxfId="82">
      <pivotArea dataOnly="0" fieldPosition="0">
        <references count="1">
          <reference field="2" count="4">
            <x v="81"/>
            <x v="82"/>
            <x v="86"/>
            <x v="87"/>
          </reference>
        </references>
      </pivotArea>
    </format>
    <format dxfId="81">
      <pivotArea grandRow="1" outline="0" collapsedLevelsAreSubtotals="1" fieldPosition="0"/>
    </format>
    <format dxfId="80">
      <pivotArea dataOnly="0" labelOnly="1" grandRow="1" outline="0" fieldPosition="0"/>
    </format>
    <format dxfId="79">
      <pivotArea grandRow="1" outline="0" collapsedLevelsAreSubtotals="1" fieldPosition="0"/>
    </format>
    <format dxfId="78">
      <pivotArea dataOnly="0" labelOnly="1" grandRow="1" outline="0" fieldPosition="0"/>
    </format>
    <format dxfId="77">
      <pivotArea type="all" dataOnly="0" outline="0" fieldPosition="0"/>
    </format>
    <format dxfId="76">
      <pivotArea outline="0" collapsedLevelsAreSubtotals="1" fieldPosition="0"/>
    </format>
    <format dxfId="75">
      <pivotArea type="origin" dataOnly="0" labelOnly="1" outline="0" fieldPosition="0"/>
    </format>
    <format dxfId="74">
      <pivotArea field="4" type="button" dataOnly="0" labelOnly="1" outline="0" axis="axisCol" fieldPosition="0"/>
    </format>
    <format dxfId="73">
      <pivotArea type="topRight" dataOnly="0" labelOnly="1" outline="0" fieldPosition="0"/>
    </format>
    <format dxfId="72">
      <pivotArea field="2" type="button" dataOnly="0" labelOnly="1" outline="0" axis="axisRow" fieldPosition="0"/>
    </format>
    <format dxfId="71">
      <pivotArea dataOnly="0" labelOnly="1" fieldPosition="0">
        <references count="1">
          <reference field="2" count="4">
            <x v="81"/>
            <x v="82"/>
            <x v="86"/>
            <x v="87"/>
          </reference>
        </references>
      </pivotArea>
    </format>
    <format dxfId="70">
      <pivotArea dataOnly="0" labelOnly="1" grandRow="1" outline="0" fieldPosition="0"/>
    </format>
    <format dxfId="69">
      <pivotArea dataOnly="0" labelOnly="1" fieldPosition="0">
        <references count="1">
          <reference field="4" count="7">
            <x v="0"/>
            <x v="1"/>
            <x v="2"/>
            <x v="3"/>
            <x v="4"/>
            <x v="5"/>
            <x v="8"/>
          </reference>
        </references>
      </pivotArea>
    </format>
    <format dxfId="68">
      <pivotArea dataOnly="0" labelOnly="1" grandCol="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field="4" type="button" dataOnly="0" labelOnly="1" outline="0" axis="axisCol" fieldPosition="0"/>
    </format>
    <format dxfId="63">
      <pivotArea type="topRight" dataOnly="0" labelOnly="1" outline="0" fieldPosition="0"/>
    </format>
    <format dxfId="62">
      <pivotArea field="2" type="button" dataOnly="0" labelOnly="1" outline="0" axis="axisRow" fieldPosition="0"/>
    </format>
    <format dxfId="61">
      <pivotArea dataOnly="0" labelOnly="1" fieldPosition="0">
        <references count="1">
          <reference field="2" count="4">
            <x v="81"/>
            <x v="82"/>
            <x v="86"/>
            <x v="87"/>
          </reference>
        </references>
      </pivotArea>
    </format>
    <format dxfId="60">
      <pivotArea dataOnly="0" labelOnly="1" grandRow="1" outline="0" fieldPosition="0"/>
    </format>
    <format dxfId="59">
      <pivotArea dataOnly="0" labelOnly="1" fieldPosition="0">
        <references count="1">
          <reference field="4" count="7">
            <x v="0"/>
            <x v="1"/>
            <x v="2"/>
            <x v="3"/>
            <x v="4"/>
            <x v="5"/>
            <x v="8"/>
          </reference>
        </references>
      </pivotArea>
    </format>
    <format dxfId="58">
      <pivotArea dataOnly="0" labelOnly="1" grandCol="1" outline="0" fieldPosition="0"/>
    </format>
    <format dxfId="57">
      <pivotArea type="all" dataOnly="0" outline="0" fieldPosition="0"/>
    </format>
    <format dxfId="56">
      <pivotArea outline="0" collapsedLevelsAreSubtotals="1" fieldPosition="0"/>
    </format>
    <format dxfId="55">
      <pivotArea type="origin" dataOnly="0" labelOnly="1" outline="0" fieldPosition="0"/>
    </format>
    <format dxfId="54">
      <pivotArea field="4" type="button" dataOnly="0" labelOnly="1" outline="0" axis="axisCol" fieldPosition="0"/>
    </format>
    <format dxfId="53">
      <pivotArea type="topRight" dataOnly="0" labelOnly="1" outline="0" fieldPosition="0"/>
    </format>
    <format dxfId="52">
      <pivotArea field="2" type="button" dataOnly="0" labelOnly="1" outline="0" axis="axisRow" fieldPosition="0"/>
    </format>
    <format dxfId="51">
      <pivotArea dataOnly="0" labelOnly="1" fieldPosition="0">
        <references count="1">
          <reference field="2" count="4">
            <x v="81"/>
            <x v="82"/>
            <x v="86"/>
            <x v="87"/>
          </reference>
        </references>
      </pivotArea>
    </format>
    <format dxfId="50">
      <pivotArea dataOnly="0" labelOnly="1" grandRow="1" outline="0" fieldPosition="0"/>
    </format>
    <format dxfId="49">
      <pivotArea dataOnly="0" labelOnly="1" fieldPosition="0">
        <references count="1">
          <reference field="4" count="7">
            <x v="0"/>
            <x v="1"/>
            <x v="2"/>
            <x v="3"/>
            <x v="4"/>
            <x v="5"/>
            <x v="8"/>
          </reference>
        </references>
      </pivotArea>
    </format>
    <format dxfId="48">
      <pivotArea dataOnly="0" labelOnly="1" grandCol="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6:L12" firstHeaderRow="1" firstDataRow="2" firstDataCol="1" rowPageCount="1" colPageCount="1"/>
  <pivotFields count="9">
    <pivotField showAll="0"/>
    <pivotField showAll="0"/>
    <pivotField axis="axisRow" showAll="0">
      <items count="89">
        <item m="1" x="33"/>
        <item m="1" x="60"/>
        <item m="1" x="84"/>
        <item m="1" x="54"/>
        <item m="1" x="23"/>
        <item m="1" x="50"/>
        <item m="1" x="57"/>
        <item m="1" x="31"/>
        <item m="1" x="37"/>
        <item m="1" x="47"/>
        <item m="1" x="30"/>
        <item m="1" x="72"/>
        <item m="1" x="21"/>
        <item m="1" x="32"/>
        <item m="1" x="56"/>
        <item m="1" x="80"/>
        <item m="1" x="55"/>
        <item m="1" x="46"/>
        <item m="1" x="13"/>
        <item m="1" x="16"/>
        <item m="1" x="73"/>
        <item m="1" x="19"/>
        <item m="1" x="51"/>
        <item m="1" x="75"/>
        <item m="1" x="14"/>
        <item m="1" x="22"/>
        <item m="1" x="25"/>
        <item m="1" x="18"/>
        <item m="1" x="10"/>
        <item m="1" x="79"/>
        <item m="1" x="76"/>
        <item m="1" x="9"/>
        <item m="1" x="53"/>
        <item m="1" x="11"/>
        <item m="1" x="15"/>
        <item m="1" x="86"/>
        <item m="1" x="52"/>
        <item x="7"/>
        <item m="1" x="82"/>
        <item m="1" x="74"/>
        <item m="1" x="61"/>
        <item m="1" x="12"/>
        <item m="1" x="42"/>
        <item m="1" x="67"/>
        <item m="1" x="41"/>
        <item m="1" x="44"/>
        <item m="1" x="63"/>
        <item m="1" x="36"/>
        <item m="1" x="35"/>
        <item m="1" x="58"/>
        <item m="1" x="87"/>
        <item m="1" x="62"/>
        <item m="1" x="85"/>
        <item m="1" x="38"/>
        <item m="1" x="17"/>
        <item m="1" x="81"/>
        <item m="1" x="77"/>
        <item m="1" x="65"/>
        <item m="1" x="69"/>
        <item m="1" x="27"/>
        <item m="1" x="40"/>
        <item m="1" x="26"/>
        <item m="1" x="29"/>
        <item m="1" x="43"/>
        <item m="1" x="8"/>
        <item m="1" x="20"/>
        <item m="1" x="45"/>
        <item m="1" x="68"/>
        <item m="1" x="83"/>
        <item m="1" x="78"/>
        <item m="1" x="71"/>
        <item m="1" x="48"/>
        <item m="1" x="39"/>
        <item m="1" x="59"/>
        <item m="1" x="24"/>
        <item m="1" x="34"/>
        <item m="1" x="49"/>
        <item m="1" x="28"/>
        <item m="1" x="66"/>
        <item m="1" x="70"/>
        <item m="1" x="64"/>
        <item x="0"/>
        <item x="1"/>
        <item x="2"/>
        <item x="3"/>
        <item x="4"/>
        <item x="5"/>
        <item x="6"/>
        <item t="default"/>
      </items>
    </pivotField>
    <pivotField dataField="1" showAll="0"/>
    <pivotField axis="axisCol" showAll="0">
      <items count="39">
        <item x="0"/>
        <item x="1"/>
        <item x="2"/>
        <item x="3"/>
        <item x="4"/>
        <item x="5"/>
        <item x="16"/>
        <item x="11"/>
        <item x="6"/>
        <item m="1" x="34"/>
        <item x="17"/>
        <item x="12"/>
        <item x="7"/>
        <item m="1" x="23"/>
        <item x="18"/>
        <item x="13"/>
        <item m="1" x="27"/>
        <item x="8"/>
        <item m="1" x="24"/>
        <item m="1" x="32"/>
        <item m="1" x="25"/>
        <item m="1" x="35"/>
        <item m="1" x="26"/>
        <item m="1" x="36"/>
        <item m="1" x="28"/>
        <item m="1" x="37"/>
        <item m="1" x="29"/>
        <item x="21"/>
        <item x="22"/>
        <item m="1" x="30"/>
        <item m="1" x="31"/>
        <item m="1" x="33"/>
        <item x="9"/>
        <item x="10"/>
        <item x="14"/>
        <item x="15"/>
        <item x="19"/>
        <item x="20"/>
        <item t="default"/>
      </items>
    </pivotField>
    <pivotField showAll="0"/>
    <pivotField showAll="0"/>
    <pivotField axis="axisPage" multipleItemSelectionAllowed="1" showAll="0">
      <items count="14">
        <item h="1" m="1" x="10"/>
        <item h="1" m="1" x="12"/>
        <item m="1" x="9"/>
        <item x="4"/>
        <item h="1" m="1" x="8"/>
        <item h="1" m="1" x="11"/>
        <item h="1" x="1"/>
        <item x="5"/>
        <item h="1" m="1" x="7"/>
        <item x="6"/>
        <item h="1" x="0"/>
        <item h="1" x="2"/>
        <item x="3"/>
        <item t="default"/>
      </items>
    </pivotField>
    <pivotField showAll="0"/>
  </pivotFields>
  <rowFields count="1">
    <field x="2"/>
  </rowFields>
  <rowItems count="5">
    <i>
      <x v="37"/>
    </i>
    <i>
      <x v="85"/>
    </i>
    <i>
      <x v="86"/>
    </i>
    <i>
      <x v="87"/>
    </i>
    <i t="grand">
      <x/>
    </i>
  </rowItems>
  <colFields count="1">
    <field x="4"/>
  </colFields>
  <colItems count="11">
    <i>
      <x v="1"/>
    </i>
    <i>
      <x v="4"/>
    </i>
    <i>
      <x v="6"/>
    </i>
    <i>
      <x v="8"/>
    </i>
    <i>
      <x v="10"/>
    </i>
    <i>
      <x v="14"/>
    </i>
    <i>
      <x v="27"/>
    </i>
    <i>
      <x v="28"/>
    </i>
    <i>
      <x v="36"/>
    </i>
    <i>
      <x v="37"/>
    </i>
    <i t="grand">
      <x/>
    </i>
  </colItems>
  <pageFields count="1">
    <pageField fld="7" hier="-1"/>
  </pageFields>
  <dataFields count="1">
    <dataField name="Sum of Value" fld="3" baseField="0" baseItem="0" numFmtId="168"/>
  </dataFields>
  <formats count="48">
    <format dxfId="47">
      <pivotArea type="all" dataOnly="0" outline="0" fieldPosition="0"/>
    </format>
    <format dxfId="46">
      <pivotArea outline="0" collapsedLevelsAreSubtotals="1" fieldPosition="0"/>
    </format>
    <format dxfId="45">
      <pivotArea type="origin" dataOnly="0" labelOnly="1" outline="0" fieldPosition="0"/>
    </format>
    <format dxfId="44">
      <pivotArea field="4" type="button" dataOnly="0" labelOnly="1" outline="0" axis="axisCol" fieldPosition="0"/>
    </format>
    <format dxfId="43">
      <pivotArea type="topRight" dataOnly="0" labelOnly="1" outline="0" fieldPosition="0"/>
    </format>
    <format dxfId="42">
      <pivotArea field="2" type="button" dataOnly="0" labelOnly="1" outline="0" axis="axisRow" fieldPosition="0"/>
    </format>
    <format dxfId="41">
      <pivotArea dataOnly="0" labelOnly="1" fieldPosition="0">
        <references count="1">
          <reference field="2" count="4">
            <x v="37"/>
            <x v="85"/>
            <x v="86"/>
            <x v="87"/>
          </reference>
        </references>
      </pivotArea>
    </format>
    <format dxfId="40">
      <pivotArea dataOnly="0" labelOnly="1" grandRow="1" outline="0" fieldPosition="0"/>
    </format>
    <format dxfId="39">
      <pivotArea dataOnly="0" labelOnly="1" fieldPosition="0">
        <references count="1">
          <reference field="4" count="10">
            <x v="1"/>
            <x v="4"/>
            <x v="6"/>
            <x v="8"/>
            <x v="10"/>
            <x v="14"/>
            <x v="27"/>
            <x v="28"/>
            <x v="36"/>
            <x v="37"/>
          </reference>
        </references>
      </pivotArea>
    </format>
    <format dxfId="38">
      <pivotArea dataOnly="0" labelOnly="1" grandCol="1" outline="0" fieldPosition="0"/>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4" type="button" dataOnly="0" labelOnly="1" outline="0" axis="axisCol" fieldPosition="0"/>
    </format>
    <format dxfId="33">
      <pivotArea type="topRight" dataOnly="0" labelOnly="1" outline="0" fieldPosition="0"/>
    </format>
    <format dxfId="32">
      <pivotArea field="2" type="button" dataOnly="0" labelOnly="1" outline="0" axis="axisRow" fieldPosition="0"/>
    </format>
    <format dxfId="31">
      <pivotArea dataOnly="0" labelOnly="1" fieldPosition="0">
        <references count="1">
          <reference field="2" count="4">
            <x v="37"/>
            <x v="85"/>
            <x v="86"/>
            <x v="87"/>
          </reference>
        </references>
      </pivotArea>
    </format>
    <format dxfId="30">
      <pivotArea dataOnly="0" labelOnly="1" grandRow="1" outline="0" fieldPosition="0"/>
    </format>
    <format dxfId="29">
      <pivotArea dataOnly="0" labelOnly="1" fieldPosition="0">
        <references count="1">
          <reference field="4" count="10">
            <x v="1"/>
            <x v="4"/>
            <x v="6"/>
            <x v="8"/>
            <x v="10"/>
            <x v="14"/>
            <x v="27"/>
            <x v="28"/>
            <x v="36"/>
            <x v="37"/>
          </reference>
        </references>
      </pivotArea>
    </format>
    <format dxfId="28">
      <pivotArea dataOnly="0" labelOnly="1" grandCol="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field="4" type="button" dataOnly="0" labelOnly="1" outline="0" axis="axisCol" fieldPosition="0"/>
    </format>
    <format dxfId="23">
      <pivotArea type="topRight" dataOnly="0" labelOnly="1" outline="0" fieldPosition="0"/>
    </format>
    <format dxfId="22">
      <pivotArea field="2" type="button" dataOnly="0" labelOnly="1" outline="0" axis="axisRow" fieldPosition="0"/>
    </format>
    <format dxfId="21">
      <pivotArea dataOnly="0" labelOnly="1" fieldPosition="0">
        <references count="1">
          <reference field="2" count="4">
            <x v="37"/>
            <x v="85"/>
            <x v="86"/>
            <x v="87"/>
          </reference>
        </references>
      </pivotArea>
    </format>
    <format dxfId="20">
      <pivotArea dataOnly="0" labelOnly="1" grandRow="1" outline="0" fieldPosition="0"/>
    </format>
    <format dxfId="19">
      <pivotArea dataOnly="0" labelOnly="1" fieldPosition="0">
        <references count="1">
          <reference field="4" count="10">
            <x v="1"/>
            <x v="4"/>
            <x v="6"/>
            <x v="8"/>
            <x v="10"/>
            <x v="14"/>
            <x v="27"/>
            <x v="28"/>
            <x v="36"/>
            <x v="37"/>
          </reference>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4" type="button" dataOnly="0" labelOnly="1" outline="0" axis="axisCol" fieldPosition="0"/>
    </format>
    <format dxfId="13">
      <pivotArea type="topRight" dataOnly="0" labelOnly="1" outline="0" fieldPosition="0"/>
    </format>
    <format dxfId="12">
      <pivotArea field="2" type="button" dataOnly="0" labelOnly="1" outline="0" axis="axisRow" fieldPosition="0"/>
    </format>
    <format dxfId="11">
      <pivotArea dataOnly="0" labelOnly="1" fieldPosition="0">
        <references count="1">
          <reference field="2" count="4">
            <x v="37"/>
            <x v="85"/>
            <x v="86"/>
            <x v="87"/>
          </reference>
        </references>
      </pivotArea>
    </format>
    <format dxfId="10">
      <pivotArea dataOnly="0" labelOnly="1" grandRow="1" outline="0" fieldPosition="0"/>
    </format>
    <format dxfId="9">
      <pivotArea dataOnly="0" labelOnly="1" fieldPosition="0">
        <references count="1">
          <reference field="4" count="10">
            <x v="1"/>
            <x v="4"/>
            <x v="6"/>
            <x v="8"/>
            <x v="10"/>
            <x v="14"/>
            <x v="27"/>
            <x v="28"/>
            <x v="36"/>
            <x v="37"/>
          </reference>
        </references>
      </pivotArea>
    </format>
    <format dxfId="8">
      <pivotArea dataOnly="0" labelOnly="1" grandCol="1" outline="0" fieldPosition="0"/>
    </format>
    <format dxfId="7">
      <pivotArea type="origin" dataOnly="0" labelOnly="1" outline="0" fieldPosition="0"/>
    </format>
    <format dxfId="6">
      <pivotArea field="4" type="button" dataOnly="0" labelOnly="1" outline="0" axis="axisCol" fieldPosition="0"/>
    </format>
    <format dxfId="5">
      <pivotArea type="topRight" dataOnly="0" labelOnly="1" outline="0" fieldPosition="0"/>
    </format>
    <format dxfId="4">
      <pivotArea field="2" type="button" dataOnly="0" labelOnly="1" outline="0" axis="axisRow" fieldPosition="0"/>
    </format>
    <format dxfId="3">
      <pivotArea dataOnly="0" labelOnly="1" fieldPosition="0">
        <references count="1">
          <reference field="4" count="10">
            <x v="1"/>
            <x v="4"/>
            <x v="6"/>
            <x v="8"/>
            <x v="10"/>
            <x v="14"/>
            <x v="27"/>
            <x v="28"/>
            <x v="36"/>
            <x v="37"/>
          </reference>
        </references>
      </pivotArea>
    </format>
    <format dxfId="2">
      <pivotArea dataOnly="0" labelOnly="1" grandCol="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724C6-3C0B-4D79-B224-216CE30AD6A7}">
  <sheetPr>
    <tabColor theme="1"/>
  </sheetPr>
  <dimension ref="A1:AX342"/>
  <sheetViews>
    <sheetView tabSelected="1" workbookViewId="0">
      <selection activeCell="E8" sqref="E8"/>
    </sheetView>
  </sheetViews>
  <sheetFormatPr baseColWidth="10" defaultColWidth="8.83203125" defaultRowHeight="15" x14ac:dyDescent="0.2"/>
  <cols>
    <col min="1" max="1" width="20.6640625" style="3" customWidth="1"/>
    <col min="2" max="2" width="90.83203125" style="5" customWidth="1"/>
  </cols>
  <sheetData>
    <row r="1" spans="1:50" s="9" customFormat="1" ht="86" customHeight="1" x14ac:dyDescent="0.2">
      <c r="A1" s="7"/>
      <c r="B1" s="8"/>
    </row>
    <row r="2" spans="1:50" s="19" customFormat="1" ht="28" customHeight="1" x14ac:dyDescent="0.2">
      <c r="A2" s="17" t="s">
        <v>29</v>
      </c>
      <c r="B2" s="18" t="s">
        <v>28</v>
      </c>
    </row>
    <row r="3" spans="1:50" s="14" customFormat="1" ht="28" customHeight="1" x14ac:dyDescent="0.2">
      <c r="A3" s="20"/>
      <c r="B3" s="13"/>
    </row>
    <row r="4" spans="1:50" s="15" customFormat="1" ht="226" customHeight="1" x14ac:dyDescent="0.2">
      <c r="A4" s="20" t="s">
        <v>30</v>
      </c>
      <c r="B4" s="13" t="s">
        <v>66</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s="15" customFormat="1" ht="20" x14ac:dyDescent="0.2">
      <c r="A5" s="20"/>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s="15" customFormat="1" ht="63" x14ac:dyDescent="0.2">
      <c r="A6" s="20" t="s">
        <v>31</v>
      </c>
      <c r="B6" s="13" t="s">
        <v>32</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s="15" customFormat="1" ht="168" x14ac:dyDescent="0.2">
      <c r="A7" s="20" t="s">
        <v>48</v>
      </c>
      <c r="B7" s="13" t="s">
        <v>49</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s="15" customFormat="1" ht="20" x14ac:dyDescent="0.2">
      <c r="A8" s="20"/>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s="15" customFormat="1" ht="20" x14ac:dyDescent="0.2">
      <c r="A9" s="20" t="s">
        <v>33</v>
      </c>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s="15" customFormat="1" ht="21" x14ac:dyDescent="0.2">
      <c r="A10" s="20"/>
      <c r="B10" s="16" t="s">
        <v>50</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15" customFormat="1" ht="21" x14ac:dyDescent="0.2">
      <c r="A11" s="20"/>
      <c r="B11" s="13" t="s">
        <v>51</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s="15" customFormat="1" ht="21" x14ac:dyDescent="0.2">
      <c r="A12" s="20"/>
      <c r="B12" s="13" t="s">
        <v>52</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15" customFormat="1" ht="21" x14ac:dyDescent="0.2">
      <c r="A13" s="20"/>
      <c r="B13" s="13" t="s">
        <v>53</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s="15" customFormat="1" ht="20" x14ac:dyDescent="0.2">
      <c r="A14" s="20"/>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15" customFormat="1" ht="63" x14ac:dyDescent="0.2">
      <c r="A15" s="20"/>
      <c r="B15" s="13" t="s">
        <v>54</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s="15" customFormat="1" ht="20" x14ac:dyDescent="0.2">
      <c r="A16" s="20"/>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s="15" customFormat="1" ht="42" x14ac:dyDescent="0.2">
      <c r="A17" s="20"/>
      <c r="B17" s="13" t="s">
        <v>55</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s="15" customFormat="1" ht="20" x14ac:dyDescent="0.2">
      <c r="A18" s="20"/>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15" customFormat="1" ht="21" x14ac:dyDescent="0.2">
      <c r="A19" s="20"/>
      <c r="B19" s="16" t="s">
        <v>56</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15" customFormat="1" ht="42" x14ac:dyDescent="0.2">
      <c r="A20" s="20"/>
      <c r="B20" s="13" t="s">
        <v>57</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15" customFormat="1" ht="20" x14ac:dyDescent="0.2">
      <c r="A21" s="20"/>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s="15" customFormat="1" ht="63" x14ac:dyDescent="0.2">
      <c r="A22" s="20"/>
      <c r="B22" s="13" t="s">
        <v>58</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s="15" customFormat="1" ht="20" x14ac:dyDescent="0.2">
      <c r="A23" s="20"/>
      <c r="B23" s="13"/>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15" customFormat="1" ht="63" customHeight="1" x14ac:dyDescent="0.2">
      <c r="A24" s="20"/>
      <c r="B24" s="13" t="s">
        <v>59</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15" customFormat="1" ht="20" x14ac:dyDescent="0.2">
      <c r="A25" s="20"/>
      <c r="B25" s="13"/>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s="15" customFormat="1" ht="42" x14ac:dyDescent="0.2">
      <c r="A26" s="20"/>
      <c r="B26" s="13" t="s">
        <v>62</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15" customFormat="1" ht="20" x14ac:dyDescent="0.2">
      <c r="A27" s="20"/>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s="15" customFormat="1" ht="42" x14ac:dyDescent="0.2">
      <c r="A28" s="20"/>
      <c r="B28" s="13" t="s">
        <v>63</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s="15" customFormat="1" ht="20" x14ac:dyDescent="0.2">
      <c r="A29" s="20"/>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15" customFormat="1" ht="21" x14ac:dyDescent="0.2">
      <c r="A30" s="20"/>
      <c r="B30" s="13" t="s">
        <v>64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s="15" customFormat="1" ht="42" x14ac:dyDescent="0.2">
      <c r="A31" s="20"/>
      <c r="B31" s="13" t="s">
        <v>65</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s="15" customFormat="1" ht="20" x14ac:dyDescent="0.2">
      <c r="A32" s="20"/>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2" s="11" customFormat="1" x14ac:dyDescent="0.2">
      <c r="A33" s="10"/>
      <c r="B33" s="10"/>
    </row>
    <row r="34" spans="1:2" s="11" customFormat="1" x14ac:dyDescent="0.2">
      <c r="A34" s="10"/>
      <c r="B34" s="10"/>
    </row>
    <row r="35" spans="1:2" s="11" customFormat="1" x14ac:dyDescent="0.2">
      <c r="A35" s="10"/>
      <c r="B35" s="10"/>
    </row>
    <row r="36" spans="1:2" s="11" customFormat="1" x14ac:dyDescent="0.2">
      <c r="A36" s="10"/>
      <c r="B36" s="10"/>
    </row>
    <row r="37" spans="1:2" s="11" customFormat="1" x14ac:dyDescent="0.2">
      <c r="A37" s="12"/>
      <c r="B37" s="10"/>
    </row>
    <row r="38" spans="1:2" s="11" customFormat="1" x14ac:dyDescent="0.2">
      <c r="A38" s="12"/>
      <c r="B38" s="10"/>
    </row>
    <row r="39" spans="1:2" s="11" customFormat="1" x14ac:dyDescent="0.2">
      <c r="A39" s="12"/>
      <c r="B39" s="10"/>
    </row>
    <row r="40" spans="1:2" s="11" customFormat="1" x14ac:dyDescent="0.2">
      <c r="A40" s="12"/>
      <c r="B40" s="10"/>
    </row>
    <row r="41" spans="1:2" s="11" customFormat="1" x14ac:dyDescent="0.2">
      <c r="A41" s="12"/>
      <c r="B41" s="10"/>
    </row>
    <row r="42" spans="1:2" s="11" customFormat="1" x14ac:dyDescent="0.2">
      <c r="A42" s="12"/>
      <c r="B42" s="10"/>
    </row>
    <row r="43" spans="1:2" s="11" customFormat="1" x14ac:dyDescent="0.2">
      <c r="A43" s="12"/>
      <c r="B43" s="10"/>
    </row>
    <row r="44" spans="1:2" s="11" customFormat="1" x14ac:dyDescent="0.2">
      <c r="A44" s="12"/>
      <c r="B44" s="10"/>
    </row>
    <row r="45" spans="1:2" s="11" customFormat="1" x14ac:dyDescent="0.2">
      <c r="A45" s="12"/>
      <c r="B45" s="10"/>
    </row>
    <row r="46" spans="1:2" s="11" customFormat="1" x14ac:dyDescent="0.2">
      <c r="A46" s="12"/>
      <c r="B46" s="10"/>
    </row>
    <row r="47" spans="1:2" s="11" customFormat="1" x14ac:dyDescent="0.2">
      <c r="A47" s="12"/>
      <c r="B47" s="10"/>
    </row>
    <row r="48" spans="1:2" s="11" customFormat="1" x14ac:dyDescent="0.2">
      <c r="A48" s="12"/>
      <c r="B48" s="10"/>
    </row>
    <row r="49" spans="1:2" s="11" customFormat="1" x14ac:dyDescent="0.2">
      <c r="A49" s="12"/>
      <c r="B49" s="10"/>
    </row>
    <row r="50" spans="1:2" s="11" customFormat="1" x14ac:dyDescent="0.2">
      <c r="A50" s="12"/>
      <c r="B50" s="10"/>
    </row>
    <row r="51" spans="1:2" s="11" customFormat="1" x14ac:dyDescent="0.2">
      <c r="A51" s="12"/>
      <c r="B51" s="10"/>
    </row>
    <row r="52" spans="1:2" s="11" customFormat="1" x14ac:dyDescent="0.2">
      <c r="A52" s="12"/>
      <c r="B52" s="10"/>
    </row>
    <row r="53" spans="1:2" s="11" customFormat="1" x14ac:dyDescent="0.2">
      <c r="A53" s="12"/>
      <c r="B53" s="10"/>
    </row>
    <row r="54" spans="1:2" s="11" customFormat="1" x14ac:dyDescent="0.2">
      <c r="A54" s="12"/>
      <c r="B54" s="10"/>
    </row>
    <row r="55" spans="1:2" s="11" customFormat="1" x14ac:dyDescent="0.2">
      <c r="A55" s="12"/>
      <c r="B55" s="10"/>
    </row>
    <row r="56" spans="1:2" s="11" customFormat="1" x14ac:dyDescent="0.2">
      <c r="A56" s="12"/>
      <c r="B56" s="10"/>
    </row>
    <row r="57" spans="1:2" s="11" customFormat="1" x14ac:dyDescent="0.2">
      <c r="A57" s="12"/>
      <c r="B57" s="10"/>
    </row>
    <row r="58" spans="1:2" s="11" customFormat="1" x14ac:dyDescent="0.2">
      <c r="A58" s="12"/>
      <c r="B58" s="10"/>
    </row>
    <row r="59" spans="1:2" s="11" customFormat="1" x14ac:dyDescent="0.2">
      <c r="A59" s="12"/>
      <c r="B59" s="10"/>
    </row>
    <row r="60" spans="1:2" s="11" customFormat="1" x14ac:dyDescent="0.2">
      <c r="A60" s="12"/>
      <c r="B60" s="10"/>
    </row>
    <row r="61" spans="1:2" s="11" customFormat="1" x14ac:dyDescent="0.2">
      <c r="A61" s="12"/>
      <c r="B61" s="10"/>
    </row>
    <row r="62" spans="1:2" s="11" customFormat="1" x14ac:dyDescent="0.2">
      <c r="A62" s="12"/>
      <c r="B62" s="10"/>
    </row>
    <row r="63" spans="1:2" s="11" customFormat="1" x14ac:dyDescent="0.2">
      <c r="A63" s="12"/>
      <c r="B63" s="10"/>
    </row>
    <row r="64" spans="1:2" s="11" customFormat="1" x14ac:dyDescent="0.2">
      <c r="A64" s="12"/>
      <c r="B64" s="10"/>
    </row>
    <row r="65" spans="1:2" s="11" customFormat="1" x14ac:dyDescent="0.2">
      <c r="A65" s="12"/>
      <c r="B65" s="10"/>
    </row>
    <row r="66" spans="1:2" s="11" customFormat="1" x14ac:dyDescent="0.2">
      <c r="A66" s="12"/>
      <c r="B66" s="10"/>
    </row>
    <row r="67" spans="1:2" s="11" customFormat="1" x14ac:dyDescent="0.2">
      <c r="A67" s="12"/>
      <c r="B67" s="10"/>
    </row>
    <row r="68" spans="1:2" s="11" customFormat="1" x14ac:dyDescent="0.2">
      <c r="A68" s="12"/>
      <c r="B68" s="10"/>
    </row>
    <row r="69" spans="1:2" s="11" customFormat="1" x14ac:dyDescent="0.2">
      <c r="A69" s="12"/>
      <c r="B69" s="10"/>
    </row>
    <row r="70" spans="1:2" s="11" customFormat="1" x14ac:dyDescent="0.2">
      <c r="A70" s="12"/>
      <c r="B70" s="10"/>
    </row>
    <row r="71" spans="1:2" s="11" customFormat="1" x14ac:dyDescent="0.2">
      <c r="A71" s="12"/>
      <c r="B71" s="10"/>
    </row>
    <row r="72" spans="1:2" s="11" customFormat="1" x14ac:dyDescent="0.2">
      <c r="A72" s="12"/>
      <c r="B72" s="10"/>
    </row>
    <row r="73" spans="1:2" s="11" customFormat="1" x14ac:dyDescent="0.2">
      <c r="A73" s="12"/>
      <c r="B73" s="10"/>
    </row>
    <row r="74" spans="1:2" s="11" customFormat="1" x14ac:dyDescent="0.2">
      <c r="A74" s="12"/>
      <c r="B74" s="10"/>
    </row>
    <row r="75" spans="1:2" s="11" customFormat="1" x14ac:dyDescent="0.2">
      <c r="A75" s="12"/>
      <c r="B75" s="10"/>
    </row>
    <row r="76" spans="1:2" s="11" customFormat="1" x14ac:dyDescent="0.2">
      <c r="A76" s="12"/>
      <c r="B76" s="10"/>
    </row>
    <row r="77" spans="1:2" s="11" customFormat="1" x14ac:dyDescent="0.2">
      <c r="A77" s="12"/>
      <c r="B77" s="10"/>
    </row>
    <row r="78" spans="1:2" s="11" customFormat="1" x14ac:dyDescent="0.2">
      <c r="A78" s="12"/>
      <c r="B78" s="10"/>
    </row>
    <row r="79" spans="1:2" s="11" customFormat="1" x14ac:dyDescent="0.2">
      <c r="A79" s="12"/>
      <c r="B79" s="10"/>
    </row>
    <row r="80" spans="1:2" s="11" customFormat="1" x14ac:dyDescent="0.2">
      <c r="A80" s="12"/>
      <c r="B80" s="10"/>
    </row>
    <row r="81" spans="1:2" s="11" customFormat="1" x14ac:dyDescent="0.2">
      <c r="A81" s="12"/>
      <c r="B81" s="10"/>
    </row>
    <row r="82" spans="1:2" s="11" customFormat="1" x14ac:dyDescent="0.2">
      <c r="A82" s="12"/>
      <c r="B82" s="10"/>
    </row>
    <row r="83" spans="1:2" s="11" customFormat="1" x14ac:dyDescent="0.2">
      <c r="A83" s="12"/>
      <c r="B83" s="10"/>
    </row>
    <row r="84" spans="1:2" s="11" customFormat="1" x14ac:dyDescent="0.2">
      <c r="A84" s="12"/>
      <c r="B84" s="10"/>
    </row>
    <row r="85" spans="1:2" s="11" customFormat="1" x14ac:dyDescent="0.2">
      <c r="A85" s="12"/>
      <c r="B85" s="10"/>
    </row>
    <row r="86" spans="1:2" s="11" customFormat="1" x14ac:dyDescent="0.2">
      <c r="A86" s="12"/>
      <c r="B86" s="10"/>
    </row>
    <row r="87" spans="1:2" s="11" customFormat="1" x14ac:dyDescent="0.2">
      <c r="A87" s="12"/>
      <c r="B87" s="10"/>
    </row>
    <row r="88" spans="1:2" s="11" customFormat="1" x14ac:dyDescent="0.2">
      <c r="A88" s="12"/>
      <c r="B88" s="10"/>
    </row>
    <row r="89" spans="1:2" s="11" customFormat="1" x14ac:dyDescent="0.2">
      <c r="A89" s="12"/>
      <c r="B89" s="10"/>
    </row>
    <row r="90" spans="1:2" s="11" customFormat="1" x14ac:dyDescent="0.2">
      <c r="A90" s="12"/>
      <c r="B90" s="10"/>
    </row>
    <row r="91" spans="1:2" s="11" customFormat="1" x14ac:dyDescent="0.2">
      <c r="A91" s="12"/>
      <c r="B91" s="10"/>
    </row>
    <row r="92" spans="1:2" s="11" customFormat="1" x14ac:dyDescent="0.2">
      <c r="A92" s="12"/>
      <c r="B92" s="10"/>
    </row>
    <row r="93" spans="1:2" s="11" customFormat="1" x14ac:dyDescent="0.2">
      <c r="A93" s="12"/>
      <c r="B93" s="10"/>
    </row>
    <row r="94" spans="1:2" s="11" customFormat="1" x14ac:dyDescent="0.2">
      <c r="A94" s="12"/>
      <c r="B94" s="10"/>
    </row>
    <row r="95" spans="1:2" s="11" customFormat="1" x14ac:dyDescent="0.2">
      <c r="A95" s="12"/>
      <c r="B95" s="10"/>
    </row>
    <row r="96" spans="1:2" s="11" customFormat="1" x14ac:dyDescent="0.2">
      <c r="A96" s="12"/>
      <c r="B96" s="10"/>
    </row>
    <row r="97" spans="1:2" s="11" customFormat="1" x14ac:dyDescent="0.2">
      <c r="A97" s="12"/>
      <c r="B97" s="10"/>
    </row>
    <row r="98" spans="1:2" s="11" customFormat="1" x14ac:dyDescent="0.2">
      <c r="A98" s="12"/>
      <c r="B98" s="10"/>
    </row>
    <row r="99" spans="1:2" s="11" customFormat="1" x14ac:dyDescent="0.2">
      <c r="A99" s="12"/>
      <c r="B99" s="10"/>
    </row>
    <row r="100" spans="1:2" s="11" customFormat="1" x14ac:dyDescent="0.2">
      <c r="A100" s="12"/>
      <c r="B100" s="10"/>
    </row>
    <row r="101" spans="1:2" s="11" customFormat="1" x14ac:dyDescent="0.2">
      <c r="A101" s="12"/>
      <c r="B101" s="10"/>
    </row>
    <row r="102" spans="1:2" s="11" customFormat="1" x14ac:dyDescent="0.2">
      <c r="A102" s="12"/>
      <c r="B102" s="10"/>
    </row>
    <row r="103" spans="1:2" s="11" customFormat="1" x14ac:dyDescent="0.2">
      <c r="A103" s="12"/>
      <c r="B103" s="10"/>
    </row>
    <row r="104" spans="1:2" s="11" customFormat="1" x14ac:dyDescent="0.2">
      <c r="A104" s="12"/>
      <c r="B104" s="10"/>
    </row>
    <row r="105" spans="1:2" s="11" customFormat="1" x14ac:dyDescent="0.2">
      <c r="A105" s="12"/>
      <c r="B105" s="10"/>
    </row>
    <row r="106" spans="1:2" s="11" customFormat="1" x14ac:dyDescent="0.2">
      <c r="A106" s="12"/>
      <c r="B106" s="10"/>
    </row>
    <row r="107" spans="1:2" s="11" customFormat="1" x14ac:dyDescent="0.2">
      <c r="A107" s="12"/>
      <c r="B107" s="10"/>
    </row>
    <row r="108" spans="1:2" s="11" customFormat="1" x14ac:dyDescent="0.2">
      <c r="A108" s="12"/>
      <c r="B108" s="10"/>
    </row>
    <row r="109" spans="1:2" s="11" customFormat="1" x14ac:dyDescent="0.2">
      <c r="A109" s="12"/>
      <c r="B109" s="10"/>
    </row>
    <row r="110" spans="1:2" s="11" customFormat="1" x14ac:dyDescent="0.2">
      <c r="A110" s="12"/>
      <c r="B110" s="10"/>
    </row>
    <row r="111" spans="1:2" s="11" customFormat="1" x14ac:dyDescent="0.2">
      <c r="A111" s="12"/>
      <c r="B111" s="10"/>
    </row>
    <row r="112" spans="1:2" s="11" customFormat="1" x14ac:dyDescent="0.2">
      <c r="A112" s="12"/>
      <c r="B112" s="10"/>
    </row>
    <row r="113" spans="1:2" s="11" customFormat="1" x14ac:dyDescent="0.2">
      <c r="A113" s="12"/>
      <c r="B113" s="10"/>
    </row>
    <row r="114" spans="1:2" s="11" customFormat="1" x14ac:dyDescent="0.2">
      <c r="A114" s="12"/>
      <c r="B114" s="10"/>
    </row>
    <row r="115" spans="1:2" s="11" customFormat="1" x14ac:dyDescent="0.2">
      <c r="A115" s="12"/>
      <c r="B115" s="10"/>
    </row>
    <row r="116" spans="1:2" s="11" customFormat="1" x14ac:dyDescent="0.2">
      <c r="A116" s="12"/>
      <c r="B116" s="10"/>
    </row>
    <row r="117" spans="1:2" s="11" customFormat="1" x14ac:dyDescent="0.2">
      <c r="A117" s="12"/>
      <c r="B117" s="10"/>
    </row>
    <row r="118" spans="1:2" s="11" customFormat="1" x14ac:dyDescent="0.2">
      <c r="A118" s="12"/>
      <c r="B118" s="10"/>
    </row>
    <row r="119" spans="1:2" s="11" customFormat="1" x14ac:dyDescent="0.2">
      <c r="A119" s="12"/>
      <c r="B119" s="10"/>
    </row>
    <row r="120" spans="1:2" s="11" customFormat="1" x14ac:dyDescent="0.2">
      <c r="A120" s="12"/>
      <c r="B120" s="10"/>
    </row>
    <row r="121" spans="1:2" s="11" customFormat="1" x14ac:dyDescent="0.2">
      <c r="A121" s="12"/>
      <c r="B121" s="10"/>
    </row>
    <row r="122" spans="1:2" s="11" customFormat="1" x14ac:dyDescent="0.2">
      <c r="A122" s="12"/>
      <c r="B122" s="10"/>
    </row>
    <row r="123" spans="1:2" s="11" customFormat="1" x14ac:dyDescent="0.2">
      <c r="A123" s="12"/>
      <c r="B123" s="10"/>
    </row>
    <row r="124" spans="1:2" s="11" customFormat="1" x14ac:dyDescent="0.2">
      <c r="A124" s="12"/>
      <c r="B124" s="10"/>
    </row>
    <row r="125" spans="1:2" s="11" customFormat="1" x14ac:dyDescent="0.2">
      <c r="A125" s="12"/>
      <c r="B125" s="10"/>
    </row>
    <row r="126" spans="1:2" s="11" customFormat="1" x14ac:dyDescent="0.2">
      <c r="A126" s="12"/>
      <c r="B126" s="10"/>
    </row>
    <row r="127" spans="1:2" s="11" customFormat="1" x14ac:dyDescent="0.2">
      <c r="A127" s="12"/>
      <c r="B127" s="10"/>
    </row>
    <row r="128" spans="1:2" s="11" customFormat="1" x14ac:dyDescent="0.2">
      <c r="A128" s="12"/>
      <c r="B128" s="10"/>
    </row>
    <row r="129" spans="1:2" s="11" customFormat="1" x14ac:dyDescent="0.2">
      <c r="A129" s="12"/>
      <c r="B129" s="10"/>
    </row>
    <row r="130" spans="1:2" s="11" customFormat="1" x14ac:dyDescent="0.2">
      <c r="A130" s="12"/>
      <c r="B130" s="10"/>
    </row>
    <row r="131" spans="1:2" s="11" customFormat="1" x14ac:dyDescent="0.2">
      <c r="A131" s="12"/>
      <c r="B131" s="10"/>
    </row>
    <row r="132" spans="1:2" s="11" customFormat="1" x14ac:dyDescent="0.2">
      <c r="A132" s="12"/>
      <c r="B132" s="10"/>
    </row>
    <row r="133" spans="1:2" s="11" customFormat="1" x14ac:dyDescent="0.2">
      <c r="A133" s="12"/>
      <c r="B133" s="10"/>
    </row>
    <row r="134" spans="1:2" s="11" customFormat="1" x14ac:dyDescent="0.2">
      <c r="A134" s="12"/>
      <c r="B134" s="10"/>
    </row>
    <row r="135" spans="1:2" s="11" customFormat="1" x14ac:dyDescent="0.2">
      <c r="A135" s="12"/>
      <c r="B135" s="10"/>
    </row>
    <row r="136" spans="1:2" s="11" customFormat="1" x14ac:dyDescent="0.2">
      <c r="A136" s="12"/>
      <c r="B136" s="10"/>
    </row>
    <row r="137" spans="1:2" s="11" customFormat="1" x14ac:dyDescent="0.2">
      <c r="A137" s="12"/>
      <c r="B137" s="10"/>
    </row>
    <row r="138" spans="1:2" s="11" customFormat="1" x14ac:dyDescent="0.2">
      <c r="A138" s="12"/>
      <c r="B138" s="10"/>
    </row>
    <row r="139" spans="1:2" s="11" customFormat="1" x14ac:dyDescent="0.2">
      <c r="A139" s="12"/>
      <c r="B139" s="10"/>
    </row>
    <row r="140" spans="1:2" s="11" customFormat="1" x14ac:dyDescent="0.2">
      <c r="A140" s="12"/>
      <c r="B140" s="10"/>
    </row>
    <row r="141" spans="1:2" s="11" customFormat="1" x14ac:dyDescent="0.2">
      <c r="A141" s="12"/>
      <c r="B141" s="10"/>
    </row>
    <row r="142" spans="1:2" s="11" customFormat="1" x14ac:dyDescent="0.2">
      <c r="A142" s="12"/>
      <c r="B142" s="10"/>
    </row>
    <row r="143" spans="1:2" s="11" customFormat="1" x14ac:dyDescent="0.2">
      <c r="A143" s="12"/>
      <c r="B143" s="10"/>
    </row>
    <row r="144" spans="1:2" s="11" customFormat="1" x14ac:dyDescent="0.2">
      <c r="A144" s="12"/>
      <c r="B144" s="10"/>
    </row>
    <row r="145" spans="1:2" s="11" customFormat="1" x14ac:dyDescent="0.2">
      <c r="A145" s="12"/>
      <c r="B145" s="10"/>
    </row>
    <row r="146" spans="1:2" s="11" customFormat="1" x14ac:dyDescent="0.2">
      <c r="A146" s="12"/>
      <c r="B146" s="10"/>
    </row>
    <row r="147" spans="1:2" s="11" customFormat="1" x14ac:dyDescent="0.2">
      <c r="A147" s="12"/>
      <c r="B147" s="10"/>
    </row>
    <row r="148" spans="1:2" s="11" customFormat="1" x14ac:dyDescent="0.2">
      <c r="A148" s="12"/>
      <c r="B148" s="10"/>
    </row>
    <row r="149" spans="1:2" s="11" customFormat="1" x14ac:dyDescent="0.2">
      <c r="A149" s="12"/>
      <c r="B149" s="10"/>
    </row>
    <row r="150" spans="1:2" s="11" customFormat="1" x14ac:dyDescent="0.2">
      <c r="A150" s="12"/>
      <c r="B150" s="10"/>
    </row>
    <row r="151" spans="1:2" s="11" customFormat="1" x14ac:dyDescent="0.2">
      <c r="A151" s="12"/>
      <c r="B151" s="10"/>
    </row>
    <row r="152" spans="1:2" s="11" customFormat="1" x14ac:dyDescent="0.2">
      <c r="A152" s="12"/>
      <c r="B152" s="10"/>
    </row>
    <row r="153" spans="1:2" s="11" customFormat="1" x14ac:dyDescent="0.2">
      <c r="A153" s="12"/>
      <c r="B153" s="10"/>
    </row>
    <row r="154" spans="1:2" s="11" customFormat="1" x14ac:dyDescent="0.2">
      <c r="A154" s="12"/>
      <c r="B154" s="10"/>
    </row>
    <row r="155" spans="1:2" s="11" customFormat="1" x14ac:dyDescent="0.2">
      <c r="A155" s="12"/>
      <c r="B155" s="10"/>
    </row>
    <row r="156" spans="1:2" s="11" customFormat="1" x14ac:dyDescent="0.2">
      <c r="A156" s="12"/>
      <c r="B156" s="10"/>
    </row>
    <row r="157" spans="1:2" s="11" customFormat="1" x14ac:dyDescent="0.2">
      <c r="A157" s="12"/>
      <c r="B157" s="10"/>
    </row>
    <row r="158" spans="1:2" s="11" customFormat="1" x14ac:dyDescent="0.2">
      <c r="A158" s="12"/>
      <c r="B158" s="10"/>
    </row>
    <row r="159" spans="1:2" s="11" customFormat="1" x14ac:dyDescent="0.2">
      <c r="A159" s="12"/>
      <c r="B159" s="10"/>
    </row>
    <row r="160" spans="1:2" s="11" customFormat="1" x14ac:dyDescent="0.2">
      <c r="A160" s="12"/>
      <c r="B160" s="10"/>
    </row>
    <row r="161" spans="1:2" s="11" customFormat="1" x14ac:dyDescent="0.2">
      <c r="A161" s="12"/>
      <c r="B161" s="10"/>
    </row>
    <row r="162" spans="1:2" s="11" customFormat="1" x14ac:dyDescent="0.2">
      <c r="A162" s="12"/>
      <c r="B162" s="10"/>
    </row>
    <row r="163" spans="1:2" s="11" customFormat="1" x14ac:dyDescent="0.2">
      <c r="A163" s="12"/>
      <c r="B163" s="10"/>
    </row>
    <row r="164" spans="1:2" s="11" customFormat="1" x14ac:dyDescent="0.2">
      <c r="A164" s="12"/>
      <c r="B164" s="10"/>
    </row>
    <row r="165" spans="1:2" s="11" customFormat="1" x14ac:dyDescent="0.2">
      <c r="A165" s="12"/>
      <c r="B165" s="10"/>
    </row>
    <row r="166" spans="1:2" s="11" customFormat="1" x14ac:dyDescent="0.2">
      <c r="A166" s="12"/>
      <c r="B166" s="10"/>
    </row>
    <row r="167" spans="1:2" s="11" customFormat="1" x14ac:dyDescent="0.2">
      <c r="A167" s="12"/>
      <c r="B167" s="10"/>
    </row>
    <row r="168" spans="1:2" s="11" customFormat="1" x14ac:dyDescent="0.2">
      <c r="A168" s="12"/>
      <c r="B168" s="10"/>
    </row>
    <row r="169" spans="1:2" s="11" customFormat="1" x14ac:dyDescent="0.2">
      <c r="A169" s="12"/>
      <c r="B169" s="10"/>
    </row>
    <row r="170" spans="1:2" s="11" customFormat="1" x14ac:dyDescent="0.2">
      <c r="A170" s="12"/>
      <c r="B170" s="10"/>
    </row>
    <row r="171" spans="1:2" s="11" customFormat="1" x14ac:dyDescent="0.2">
      <c r="A171" s="12"/>
      <c r="B171" s="10"/>
    </row>
    <row r="172" spans="1:2" s="11" customFormat="1" x14ac:dyDescent="0.2">
      <c r="A172" s="12"/>
      <c r="B172" s="10"/>
    </row>
    <row r="173" spans="1:2" s="11" customFormat="1" x14ac:dyDescent="0.2">
      <c r="A173" s="12"/>
      <c r="B173" s="10"/>
    </row>
    <row r="174" spans="1:2" s="11" customFormat="1" x14ac:dyDescent="0.2">
      <c r="A174" s="12"/>
      <c r="B174" s="10"/>
    </row>
    <row r="175" spans="1:2" s="11" customFormat="1" x14ac:dyDescent="0.2">
      <c r="A175" s="12"/>
      <c r="B175" s="10"/>
    </row>
    <row r="176" spans="1:2" s="11" customFormat="1" x14ac:dyDescent="0.2">
      <c r="A176" s="12"/>
      <c r="B176" s="10"/>
    </row>
    <row r="177" spans="1:2" s="11" customFormat="1" x14ac:dyDescent="0.2">
      <c r="A177" s="12"/>
      <c r="B177" s="10"/>
    </row>
    <row r="178" spans="1:2" s="11" customFormat="1" x14ac:dyDescent="0.2">
      <c r="A178" s="12"/>
      <c r="B178" s="10"/>
    </row>
    <row r="179" spans="1:2" s="11" customFormat="1" x14ac:dyDescent="0.2">
      <c r="A179" s="12"/>
      <c r="B179" s="10"/>
    </row>
    <row r="180" spans="1:2" s="11" customFormat="1" x14ac:dyDescent="0.2">
      <c r="A180" s="12"/>
      <c r="B180" s="10"/>
    </row>
    <row r="181" spans="1:2" s="11" customFormat="1" x14ac:dyDescent="0.2">
      <c r="A181" s="12"/>
      <c r="B181" s="10"/>
    </row>
    <row r="182" spans="1:2" s="11" customFormat="1" x14ac:dyDescent="0.2">
      <c r="A182" s="12"/>
      <c r="B182" s="10"/>
    </row>
    <row r="183" spans="1:2" s="11" customFormat="1" x14ac:dyDescent="0.2">
      <c r="A183" s="12"/>
      <c r="B183" s="10"/>
    </row>
    <row r="184" spans="1:2" s="11" customFormat="1" x14ac:dyDescent="0.2">
      <c r="A184" s="12"/>
      <c r="B184" s="10"/>
    </row>
    <row r="185" spans="1:2" s="11" customFormat="1" x14ac:dyDescent="0.2">
      <c r="A185" s="12"/>
      <c r="B185" s="10"/>
    </row>
    <row r="186" spans="1:2" s="11" customFormat="1" x14ac:dyDescent="0.2">
      <c r="A186" s="12"/>
      <c r="B186" s="10"/>
    </row>
    <row r="187" spans="1:2" s="11" customFormat="1" x14ac:dyDescent="0.2">
      <c r="A187" s="12"/>
      <c r="B187" s="10"/>
    </row>
    <row r="188" spans="1:2" s="11" customFormat="1" x14ac:dyDescent="0.2">
      <c r="A188" s="12"/>
      <c r="B188" s="10"/>
    </row>
    <row r="189" spans="1:2" s="11" customFormat="1" x14ac:dyDescent="0.2">
      <c r="A189" s="12"/>
      <c r="B189" s="10"/>
    </row>
    <row r="190" spans="1:2" s="11" customFormat="1" x14ac:dyDescent="0.2">
      <c r="A190" s="12"/>
      <c r="B190" s="10"/>
    </row>
    <row r="191" spans="1:2" s="11" customFormat="1" x14ac:dyDescent="0.2">
      <c r="A191" s="12"/>
      <c r="B191" s="10"/>
    </row>
    <row r="192" spans="1:2" s="11" customFormat="1" x14ac:dyDescent="0.2">
      <c r="A192" s="12"/>
      <c r="B192" s="10"/>
    </row>
    <row r="193" spans="1:2" s="11" customFormat="1" x14ac:dyDescent="0.2">
      <c r="A193" s="12"/>
      <c r="B193" s="10"/>
    </row>
    <row r="194" spans="1:2" s="11" customFormat="1" x14ac:dyDescent="0.2">
      <c r="A194" s="12"/>
      <c r="B194" s="10"/>
    </row>
    <row r="195" spans="1:2" s="11" customFormat="1" x14ac:dyDescent="0.2">
      <c r="A195" s="12"/>
      <c r="B195" s="10"/>
    </row>
    <row r="196" spans="1:2" s="11" customFormat="1" x14ac:dyDescent="0.2">
      <c r="A196" s="12"/>
      <c r="B196" s="10"/>
    </row>
    <row r="197" spans="1:2" s="11" customFormat="1" x14ac:dyDescent="0.2">
      <c r="A197" s="12"/>
      <c r="B197" s="10"/>
    </row>
    <row r="198" spans="1:2" s="11" customFormat="1" x14ac:dyDescent="0.2">
      <c r="A198" s="12"/>
      <c r="B198" s="10"/>
    </row>
    <row r="199" spans="1:2" s="11" customFormat="1" x14ac:dyDescent="0.2">
      <c r="A199" s="12"/>
      <c r="B199" s="10"/>
    </row>
    <row r="200" spans="1:2" s="11" customFormat="1" x14ac:dyDescent="0.2">
      <c r="A200" s="12"/>
      <c r="B200" s="10"/>
    </row>
    <row r="201" spans="1:2" s="11" customFormat="1" x14ac:dyDescent="0.2">
      <c r="A201" s="12"/>
      <c r="B201" s="10"/>
    </row>
    <row r="202" spans="1:2" s="11" customFormat="1" x14ac:dyDescent="0.2">
      <c r="A202" s="12"/>
      <c r="B202" s="10"/>
    </row>
    <row r="203" spans="1:2" s="11" customFormat="1" x14ac:dyDescent="0.2">
      <c r="A203" s="12"/>
      <c r="B203" s="10"/>
    </row>
    <row r="204" spans="1:2" s="11" customFormat="1" x14ac:dyDescent="0.2">
      <c r="A204" s="12"/>
      <c r="B204" s="10"/>
    </row>
    <row r="205" spans="1:2" s="11" customFormat="1" x14ac:dyDescent="0.2">
      <c r="A205" s="12"/>
      <c r="B205" s="10"/>
    </row>
    <row r="206" spans="1:2" s="11" customFormat="1" x14ac:dyDescent="0.2">
      <c r="A206" s="12"/>
      <c r="B206" s="10"/>
    </row>
    <row r="207" spans="1:2" s="11" customFormat="1" x14ac:dyDescent="0.2">
      <c r="A207" s="12"/>
      <c r="B207" s="10"/>
    </row>
    <row r="208" spans="1:2" s="11" customFormat="1" x14ac:dyDescent="0.2">
      <c r="A208" s="12"/>
      <c r="B208" s="10"/>
    </row>
    <row r="209" spans="1:2" s="11" customFormat="1" x14ac:dyDescent="0.2">
      <c r="A209" s="12"/>
      <c r="B209" s="10"/>
    </row>
    <row r="210" spans="1:2" s="11" customFormat="1" x14ac:dyDescent="0.2">
      <c r="A210" s="12"/>
      <c r="B210" s="10"/>
    </row>
    <row r="211" spans="1:2" s="11" customFormat="1" x14ac:dyDescent="0.2">
      <c r="A211" s="12"/>
      <c r="B211" s="10"/>
    </row>
    <row r="212" spans="1:2" s="11" customFormat="1" x14ac:dyDescent="0.2">
      <c r="A212" s="12"/>
      <c r="B212" s="10"/>
    </row>
    <row r="213" spans="1:2" s="11" customFormat="1" x14ac:dyDescent="0.2">
      <c r="A213" s="12"/>
      <c r="B213" s="10"/>
    </row>
    <row r="214" spans="1:2" s="11" customFormat="1" x14ac:dyDescent="0.2">
      <c r="A214" s="12"/>
      <c r="B214" s="10"/>
    </row>
    <row r="215" spans="1:2" s="11" customFormat="1" x14ac:dyDescent="0.2">
      <c r="A215" s="12"/>
      <c r="B215" s="10"/>
    </row>
    <row r="216" spans="1:2" s="11" customFormat="1" x14ac:dyDescent="0.2">
      <c r="A216" s="12"/>
      <c r="B216" s="10"/>
    </row>
    <row r="217" spans="1:2" s="11" customFormat="1" x14ac:dyDescent="0.2">
      <c r="A217" s="12"/>
      <c r="B217" s="10"/>
    </row>
    <row r="218" spans="1:2" s="11" customFormat="1" x14ac:dyDescent="0.2">
      <c r="A218" s="12"/>
      <c r="B218" s="10"/>
    </row>
    <row r="219" spans="1:2" s="11" customFormat="1" x14ac:dyDescent="0.2">
      <c r="A219" s="12"/>
      <c r="B219" s="10"/>
    </row>
    <row r="220" spans="1:2" s="11" customFormat="1" x14ac:dyDescent="0.2">
      <c r="A220" s="12"/>
      <c r="B220" s="10"/>
    </row>
    <row r="221" spans="1:2" s="11" customFormat="1" x14ac:dyDescent="0.2">
      <c r="A221" s="12"/>
      <c r="B221" s="10"/>
    </row>
    <row r="222" spans="1:2" s="11" customFormat="1" x14ac:dyDescent="0.2">
      <c r="A222" s="12"/>
      <c r="B222" s="10"/>
    </row>
    <row r="223" spans="1:2" s="11" customFormat="1" x14ac:dyDescent="0.2">
      <c r="A223" s="12"/>
      <c r="B223" s="10"/>
    </row>
    <row r="224" spans="1:2" s="11" customFormat="1" x14ac:dyDescent="0.2">
      <c r="A224" s="12"/>
      <c r="B224" s="10"/>
    </row>
    <row r="225" spans="1:2" s="11" customFormat="1" x14ac:dyDescent="0.2">
      <c r="A225" s="12"/>
      <c r="B225" s="10"/>
    </row>
    <row r="226" spans="1:2" s="11" customFormat="1" x14ac:dyDescent="0.2">
      <c r="A226" s="12"/>
      <c r="B226" s="10"/>
    </row>
    <row r="227" spans="1:2" s="11" customFormat="1" x14ac:dyDescent="0.2">
      <c r="A227" s="12"/>
      <c r="B227" s="10"/>
    </row>
    <row r="228" spans="1:2" s="11" customFormat="1" x14ac:dyDescent="0.2">
      <c r="A228" s="12"/>
      <c r="B228" s="10"/>
    </row>
    <row r="229" spans="1:2" s="11" customFormat="1" x14ac:dyDescent="0.2">
      <c r="A229" s="12"/>
      <c r="B229" s="10"/>
    </row>
    <row r="230" spans="1:2" s="11" customFormat="1" x14ac:dyDescent="0.2">
      <c r="A230" s="12"/>
      <c r="B230" s="10"/>
    </row>
    <row r="231" spans="1:2" s="11" customFormat="1" x14ac:dyDescent="0.2">
      <c r="A231" s="12"/>
      <c r="B231" s="10"/>
    </row>
    <row r="232" spans="1:2" s="11" customFormat="1" x14ac:dyDescent="0.2">
      <c r="A232" s="12"/>
      <c r="B232" s="10"/>
    </row>
    <row r="233" spans="1:2" s="11" customFormat="1" x14ac:dyDescent="0.2">
      <c r="A233" s="12"/>
      <c r="B233" s="10"/>
    </row>
    <row r="234" spans="1:2" s="11" customFormat="1" x14ac:dyDescent="0.2">
      <c r="A234" s="12"/>
      <c r="B234" s="10"/>
    </row>
    <row r="235" spans="1:2" s="11" customFormat="1" x14ac:dyDescent="0.2">
      <c r="A235" s="12"/>
      <c r="B235" s="10"/>
    </row>
    <row r="236" spans="1:2" s="11" customFormat="1" x14ac:dyDescent="0.2">
      <c r="A236" s="12"/>
      <c r="B236" s="10"/>
    </row>
    <row r="237" spans="1:2" s="11" customFormat="1" x14ac:dyDescent="0.2">
      <c r="A237" s="12"/>
      <c r="B237" s="10"/>
    </row>
    <row r="238" spans="1:2" s="11" customFormat="1" x14ac:dyDescent="0.2">
      <c r="A238" s="12"/>
      <c r="B238" s="10"/>
    </row>
    <row r="239" spans="1:2" s="11" customFormat="1" x14ac:dyDescent="0.2">
      <c r="A239" s="12"/>
      <c r="B239" s="10"/>
    </row>
    <row r="240" spans="1:2" s="11" customFormat="1" x14ac:dyDescent="0.2">
      <c r="A240" s="12"/>
      <c r="B240" s="10"/>
    </row>
    <row r="241" spans="1:2" s="11" customFormat="1" x14ac:dyDescent="0.2">
      <c r="A241" s="12"/>
      <c r="B241" s="10"/>
    </row>
    <row r="242" spans="1:2" s="11" customFormat="1" x14ac:dyDescent="0.2">
      <c r="A242" s="12"/>
      <c r="B242" s="10"/>
    </row>
    <row r="243" spans="1:2" s="11" customFormat="1" x14ac:dyDescent="0.2">
      <c r="A243" s="12"/>
      <c r="B243" s="10"/>
    </row>
    <row r="244" spans="1:2" s="11" customFormat="1" x14ac:dyDescent="0.2">
      <c r="A244" s="12"/>
      <c r="B244" s="10"/>
    </row>
    <row r="245" spans="1:2" s="11" customFormat="1" x14ac:dyDescent="0.2">
      <c r="A245" s="12"/>
      <c r="B245" s="10"/>
    </row>
    <row r="246" spans="1:2" s="11" customFormat="1" x14ac:dyDescent="0.2">
      <c r="A246" s="12"/>
      <c r="B246" s="10"/>
    </row>
    <row r="247" spans="1:2" s="11" customFormat="1" x14ac:dyDescent="0.2">
      <c r="A247" s="12"/>
      <c r="B247" s="10"/>
    </row>
    <row r="248" spans="1:2" s="11" customFormat="1" x14ac:dyDescent="0.2">
      <c r="A248" s="12"/>
      <c r="B248" s="10"/>
    </row>
    <row r="249" spans="1:2" s="11" customFormat="1" x14ac:dyDescent="0.2">
      <c r="A249" s="12"/>
      <c r="B249" s="10"/>
    </row>
    <row r="250" spans="1:2" s="11" customFormat="1" x14ac:dyDescent="0.2">
      <c r="A250" s="12"/>
      <c r="B250" s="10"/>
    </row>
    <row r="251" spans="1:2" s="11" customFormat="1" x14ac:dyDescent="0.2">
      <c r="A251" s="12"/>
      <c r="B251" s="10"/>
    </row>
    <row r="252" spans="1:2" s="11" customFormat="1" x14ac:dyDescent="0.2">
      <c r="A252" s="12"/>
      <c r="B252" s="10"/>
    </row>
    <row r="253" spans="1:2" s="11" customFormat="1" x14ac:dyDescent="0.2">
      <c r="A253" s="12"/>
      <c r="B253" s="10"/>
    </row>
    <row r="254" spans="1:2" s="11" customFormat="1" x14ac:dyDescent="0.2">
      <c r="A254" s="12"/>
      <c r="B254" s="10"/>
    </row>
    <row r="255" spans="1:2" s="11" customFormat="1" x14ac:dyDescent="0.2">
      <c r="A255" s="12"/>
      <c r="B255" s="10"/>
    </row>
    <row r="256" spans="1:2" s="11" customFormat="1" x14ac:dyDescent="0.2">
      <c r="A256" s="12"/>
      <c r="B256" s="10"/>
    </row>
    <row r="257" spans="1:2" s="11" customFormat="1" x14ac:dyDescent="0.2">
      <c r="A257" s="12"/>
      <c r="B257" s="10"/>
    </row>
    <row r="258" spans="1:2" s="11" customFormat="1" x14ac:dyDescent="0.2">
      <c r="A258" s="12"/>
      <c r="B258" s="10"/>
    </row>
    <row r="259" spans="1:2" s="11" customFormat="1" x14ac:dyDescent="0.2">
      <c r="A259" s="12"/>
      <c r="B259" s="10"/>
    </row>
    <row r="260" spans="1:2" s="11" customFormat="1" x14ac:dyDescent="0.2">
      <c r="A260" s="12"/>
      <c r="B260" s="10"/>
    </row>
    <row r="261" spans="1:2" s="11" customFormat="1" x14ac:dyDescent="0.2">
      <c r="A261" s="12"/>
      <c r="B261" s="10"/>
    </row>
    <row r="262" spans="1:2" s="11" customFormat="1" x14ac:dyDescent="0.2">
      <c r="A262" s="12"/>
      <c r="B262" s="10"/>
    </row>
    <row r="263" spans="1:2" s="11" customFormat="1" x14ac:dyDescent="0.2">
      <c r="A263" s="12"/>
      <c r="B263" s="10"/>
    </row>
    <row r="264" spans="1:2" s="11" customFormat="1" x14ac:dyDescent="0.2">
      <c r="A264" s="12"/>
      <c r="B264" s="10"/>
    </row>
    <row r="265" spans="1:2" s="11" customFormat="1" x14ac:dyDescent="0.2">
      <c r="A265" s="12"/>
      <c r="B265" s="10"/>
    </row>
    <row r="266" spans="1:2" s="11" customFormat="1" x14ac:dyDescent="0.2">
      <c r="A266" s="12"/>
      <c r="B266" s="10"/>
    </row>
    <row r="267" spans="1:2" s="11" customFormat="1" x14ac:dyDescent="0.2">
      <c r="A267" s="12"/>
      <c r="B267" s="10"/>
    </row>
    <row r="268" spans="1:2" s="11" customFormat="1" x14ac:dyDescent="0.2">
      <c r="A268" s="12"/>
      <c r="B268" s="10"/>
    </row>
    <row r="269" spans="1:2" s="11" customFormat="1" x14ac:dyDescent="0.2">
      <c r="A269" s="12"/>
      <c r="B269" s="10"/>
    </row>
    <row r="270" spans="1:2" s="11" customFormat="1" x14ac:dyDescent="0.2">
      <c r="A270" s="12"/>
      <c r="B270" s="10"/>
    </row>
    <row r="271" spans="1:2" s="11" customFormat="1" x14ac:dyDescent="0.2">
      <c r="A271" s="12"/>
      <c r="B271" s="10"/>
    </row>
    <row r="272" spans="1:2" s="11" customFormat="1" x14ac:dyDescent="0.2">
      <c r="A272" s="12"/>
      <c r="B272" s="10"/>
    </row>
    <row r="273" spans="1:2" s="11" customFormat="1" x14ac:dyDescent="0.2">
      <c r="A273" s="12"/>
      <c r="B273" s="10"/>
    </row>
    <row r="274" spans="1:2" s="11" customFormat="1" x14ac:dyDescent="0.2">
      <c r="A274" s="12"/>
      <c r="B274" s="10"/>
    </row>
    <row r="275" spans="1:2" s="11" customFormat="1" x14ac:dyDescent="0.2">
      <c r="A275" s="12"/>
      <c r="B275" s="10"/>
    </row>
    <row r="276" spans="1:2" s="11" customFormat="1" x14ac:dyDescent="0.2">
      <c r="A276" s="12"/>
      <c r="B276" s="10"/>
    </row>
    <row r="277" spans="1:2" s="11" customFormat="1" x14ac:dyDescent="0.2">
      <c r="A277" s="12"/>
      <c r="B277" s="10"/>
    </row>
    <row r="278" spans="1:2" s="11" customFormat="1" x14ac:dyDescent="0.2">
      <c r="A278" s="12"/>
      <c r="B278" s="10"/>
    </row>
    <row r="279" spans="1:2" s="11" customFormat="1" x14ac:dyDescent="0.2">
      <c r="A279" s="12"/>
      <c r="B279" s="10"/>
    </row>
    <row r="280" spans="1:2" s="11" customFormat="1" x14ac:dyDescent="0.2">
      <c r="A280" s="12"/>
      <c r="B280" s="10"/>
    </row>
    <row r="281" spans="1:2" s="11" customFormat="1" x14ac:dyDescent="0.2">
      <c r="A281" s="12"/>
      <c r="B281" s="10"/>
    </row>
    <row r="282" spans="1:2" s="11" customFormat="1" x14ac:dyDescent="0.2">
      <c r="A282" s="12"/>
      <c r="B282" s="10"/>
    </row>
    <row r="283" spans="1:2" s="11" customFormat="1" x14ac:dyDescent="0.2">
      <c r="A283" s="12"/>
      <c r="B283" s="10"/>
    </row>
    <row r="284" spans="1:2" s="11" customFormat="1" x14ac:dyDescent="0.2">
      <c r="A284" s="12"/>
      <c r="B284" s="10"/>
    </row>
    <row r="285" spans="1:2" s="11" customFormat="1" x14ac:dyDescent="0.2">
      <c r="A285" s="12"/>
      <c r="B285" s="10"/>
    </row>
    <row r="286" spans="1:2" s="11" customFormat="1" x14ac:dyDescent="0.2">
      <c r="A286" s="12"/>
      <c r="B286" s="10"/>
    </row>
    <row r="287" spans="1:2" s="11" customFormat="1" x14ac:dyDescent="0.2">
      <c r="A287" s="12"/>
      <c r="B287" s="10"/>
    </row>
    <row r="288" spans="1:2" s="11" customFormat="1" x14ac:dyDescent="0.2">
      <c r="A288" s="12"/>
      <c r="B288" s="10"/>
    </row>
    <row r="289" spans="1:50" s="11" customFormat="1" x14ac:dyDescent="0.2">
      <c r="A289" s="12"/>
      <c r="B289" s="10"/>
    </row>
    <row r="290" spans="1:50" s="11" customFormat="1" x14ac:dyDescent="0.2">
      <c r="A290" s="12"/>
      <c r="B290" s="10"/>
    </row>
    <row r="291" spans="1:50" s="11" customFormat="1" x14ac:dyDescent="0.2">
      <c r="A291" s="12"/>
      <c r="B291" s="10"/>
    </row>
    <row r="292" spans="1:50" s="11" customFormat="1" x14ac:dyDescent="0.2">
      <c r="A292" s="12"/>
      <c r="B292" s="10"/>
    </row>
    <row r="293" spans="1:50" s="11" customFormat="1" x14ac:dyDescent="0.2">
      <c r="A293" s="12"/>
      <c r="B293" s="10"/>
    </row>
    <row r="294" spans="1:50" s="11" customFormat="1" x14ac:dyDescent="0.2">
      <c r="A294" s="12"/>
      <c r="B294" s="10"/>
    </row>
    <row r="295" spans="1:50" s="11" customFormat="1" x14ac:dyDescent="0.2">
      <c r="A295" s="12"/>
      <c r="B295" s="10"/>
    </row>
    <row r="296" spans="1:50" s="11" customFormat="1" x14ac:dyDescent="0.2">
      <c r="A296" s="12"/>
      <c r="B296" s="10"/>
    </row>
    <row r="297" spans="1:50" s="11" customFormat="1" x14ac:dyDescent="0.2">
      <c r="A297" s="12"/>
      <c r="B297" s="10"/>
    </row>
    <row r="298" spans="1:50" s="11" customFormat="1" x14ac:dyDescent="0.2">
      <c r="A298" s="12"/>
      <c r="B298" s="10"/>
    </row>
    <row r="299" spans="1:50" s="11" customFormat="1" x14ac:dyDescent="0.2">
      <c r="A299" s="12"/>
      <c r="B299" s="10"/>
    </row>
    <row r="300" spans="1:50" s="11" customFormat="1" x14ac:dyDescent="0.2">
      <c r="A300" s="12"/>
      <c r="B300" s="10"/>
    </row>
    <row r="301" spans="1:50" s="11" customFormat="1" x14ac:dyDescent="0.2">
      <c r="A301" s="12"/>
      <c r="B301" s="10"/>
    </row>
    <row r="302" spans="1:50" s="11" customFormat="1" x14ac:dyDescent="0.2">
      <c r="A302" s="12"/>
      <c r="B302" s="10"/>
    </row>
    <row r="303" spans="1:50" x14ac:dyDescent="0.2">
      <c r="B303" s="10"/>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50" x14ac:dyDescent="0.2">
      <c r="B304" s="10"/>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2:50" x14ac:dyDescent="0.2">
      <c r="B305" s="10"/>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2:50" x14ac:dyDescent="0.2">
      <c r="B306" s="10"/>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2:50" x14ac:dyDescent="0.2">
      <c r="B307" s="10"/>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2:50" x14ac:dyDescent="0.2">
      <c r="B308" s="10"/>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2:50" x14ac:dyDescent="0.2">
      <c r="B309" s="10"/>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2:50" x14ac:dyDescent="0.2">
      <c r="B310" s="10"/>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2:50" x14ac:dyDescent="0.2">
      <c r="B311" s="10"/>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2:50" x14ac:dyDescent="0.2">
      <c r="B312" s="10"/>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2:50" x14ac:dyDescent="0.2">
      <c r="B313" s="10"/>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2:50" x14ac:dyDescent="0.2">
      <c r="B314" s="10"/>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2:50" x14ac:dyDescent="0.2">
      <c r="B315" s="10"/>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2:50" x14ac:dyDescent="0.2">
      <c r="B316" s="10"/>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2:50" x14ac:dyDescent="0.2">
      <c r="B317" s="10"/>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2:50" x14ac:dyDescent="0.2">
      <c r="B318" s="10"/>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2:50" x14ac:dyDescent="0.2">
      <c r="B319" s="10"/>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2:50" x14ac:dyDescent="0.2">
      <c r="B320" s="10"/>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2:50" x14ac:dyDescent="0.2">
      <c r="B321" s="10"/>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2:50" x14ac:dyDescent="0.2">
      <c r="B322" s="10"/>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row r="323" spans="2:50" x14ac:dyDescent="0.2">
      <c r="B323" s="10"/>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row>
    <row r="324" spans="2:50" x14ac:dyDescent="0.2">
      <c r="B324" s="10"/>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row>
    <row r="325" spans="2:50" x14ac:dyDescent="0.2">
      <c r="B325" s="10"/>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row>
    <row r="326" spans="2:50" x14ac:dyDescent="0.2">
      <c r="B326" s="10"/>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row>
    <row r="327" spans="2:50" x14ac:dyDescent="0.2">
      <c r="B327" s="10"/>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row>
    <row r="328" spans="2:50" x14ac:dyDescent="0.2">
      <c r="B328" s="10"/>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row>
    <row r="329" spans="2:50" x14ac:dyDescent="0.2">
      <c r="B329" s="10"/>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row>
    <row r="330" spans="2:50" x14ac:dyDescent="0.2">
      <c r="B330" s="10"/>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row>
    <row r="331" spans="2:50" x14ac:dyDescent="0.2">
      <c r="B331" s="10"/>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row>
    <row r="332" spans="2:50" x14ac:dyDescent="0.2">
      <c r="B332" s="10"/>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row>
    <row r="333" spans="2:50" x14ac:dyDescent="0.2">
      <c r="B333" s="10"/>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row>
    <row r="334" spans="2:50" x14ac:dyDescent="0.2">
      <c r="B334" s="10"/>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row>
    <row r="335" spans="2:50" x14ac:dyDescent="0.2">
      <c r="B335" s="10"/>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row>
    <row r="336" spans="2:50" x14ac:dyDescent="0.2">
      <c r="B336" s="10"/>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row>
    <row r="337" spans="2:50" x14ac:dyDescent="0.2">
      <c r="B337" s="10"/>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row>
    <row r="338" spans="2:50" x14ac:dyDescent="0.2">
      <c r="B338" s="10"/>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row>
    <row r="339" spans="2:50" x14ac:dyDescent="0.2">
      <c r="B339" s="10"/>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row>
    <row r="340" spans="2:50" x14ac:dyDescent="0.2">
      <c r="B340" s="10"/>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row>
    <row r="341" spans="2:50" x14ac:dyDescent="0.2">
      <c r="B341" s="10"/>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row>
    <row r="342" spans="2:50" x14ac:dyDescent="0.2">
      <c r="B342" s="10"/>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F89B8-8F2A-4B72-A296-6C3A5B27EAE6}">
  <sheetPr>
    <tabColor rgb="FFFFC000"/>
  </sheetPr>
  <dimension ref="A1:B446"/>
  <sheetViews>
    <sheetView workbookViewId="0">
      <selection activeCell="M37" sqref="M37"/>
    </sheetView>
  </sheetViews>
  <sheetFormatPr baseColWidth="10" defaultColWidth="8.83203125" defaultRowHeight="15" x14ac:dyDescent="0.2"/>
  <cols>
    <col min="1" max="1" width="83" customWidth="1"/>
  </cols>
  <sheetData>
    <row r="1" spans="1:2" s="9" customFormat="1" ht="86" customHeight="1" x14ac:dyDescent="0.2">
      <c r="A1" s="7"/>
      <c r="B1" s="8"/>
    </row>
    <row r="2" spans="1:2" s="17" customFormat="1" ht="24" customHeight="1" x14ac:dyDescent="0.2">
      <c r="A2" s="17" t="s">
        <v>67</v>
      </c>
    </row>
    <row r="3" spans="1:2" s="11" customFormat="1" x14ac:dyDescent="0.2"/>
    <row r="4" spans="1:2" s="11" customFormat="1" x14ac:dyDescent="0.2"/>
    <row r="5" spans="1:2" s="11" customFormat="1" ht="16" customHeight="1" x14ac:dyDescent="0.2"/>
    <row r="6" spans="1:2" s="11" customFormat="1" x14ac:dyDescent="0.2"/>
    <row r="7" spans="1:2" s="11" customFormat="1" x14ac:dyDescent="0.2"/>
    <row r="8" spans="1:2" s="11" customFormat="1" x14ac:dyDescent="0.2"/>
    <row r="9" spans="1:2" s="11" customFormat="1" x14ac:dyDescent="0.2"/>
    <row r="10" spans="1:2" s="11" customFormat="1" x14ac:dyDescent="0.2"/>
    <row r="11" spans="1:2" s="11" customFormat="1" x14ac:dyDescent="0.2"/>
    <row r="12" spans="1:2" s="11" customFormat="1" x14ac:dyDescent="0.2"/>
    <row r="13" spans="1:2" s="11" customFormat="1" x14ac:dyDescent="0.2"/>
    <row r="14" spans="1:2" s="11" customFormat="1" x14ac:dyDescent="0.2"/>
    <row r="15" spans="1:2" s="11" customFormat="1" x14ac:dyDescent="0.2"/>
    <row r="16" spans="1:2" s="11" customFormat="1" x14ac:dyDescent="0.2"/>
    <row r="17" s="11" customFormat="1" x14ac:dyDescent="0.2"/>
    <row r="18" s="11" customFormat="1" x14ac:dyDescent="0.2"/>
    <row r="19" s="11" customFormat="1" x14ac:dyDescent="0.2"/>
    <row r="20" s="11" customFormat="1" x14ac:dyDescent="0.2"/>
    <row r="21" s="11" customFormat="1" x14ac:dyDescent="0.2"/>
    <row r="22" s="11" customFormat="1" x14ac:dyDescent="0.2"/>
    <row r="23" s="11" customFormat="1" x14ac:dyDescent="0.2"/>
    <row r="24" s="11" customFormat="1" x14ac:dyDescent="0.2"/>
    <row r="25" s="11" customFormat="1" x14ac:dyDescent="0.2"/>
    <row r="26" s="11" customFormat="1" x14ac:dyDescent="0.2"/>
    <row r="27" s="11" customFormat="1" x14ac:dyDescent="0.2"/>
    <row r="28" s="11" customFormat="1" x14ac:dyDescent="0.2"/>
    <row r="29" s="11" customFormat="1" x14ac:dyDescent="0.2"/>
    <row r="30" s="11" customFormat="1" x14ac:dyDescent="0.2"/>
    <row r="31" s="11" customFormat="1" x14ac:dyDescent="0.2"/>
    <row r="32"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BB481"/>
  <sheetViews>
    <sheetView workbookViewId="0">
      <selection activeCell="Q5" sqref="Q5"/>
    </sheetView>
  </sheetViews>
  <sheetFormatPr baseColWidth="10" defaultColWidth="9" defaultRowHeight="15" x14ac:dyDescent="0.2"/>
  <cols>
    <col min="1" max="1" width="20.33203125" style="1" customWidth="1"/>
    <col min="2" max="14" width="11.5" style="1" customWidth="1"/>
    <col min="15" max="16384" width="9" style="1"/>
  </cols>
  <sheetData>
    <row r="1" spans="1:54" s="9" customFormat="1" ht="86" customHeight="1" x14ac:dyDescent="0.2">
      <c r="A1" s="7"/>
      <c r="B1" s="8"/>
    </row>
    <row r="2" spans="1:54" s="17" customFormat="1" ht="24" customHeight="1" x14ac:dyDescent="0.2">
      <c r="A2" s="17" t="s">
        <v>68</v>
      </c>
    </row>
    <row r="3" spans="1:54" s="24" customFormat="1" ht="24" customHeight="1" x14ac:dyDescent="0.2"/>
    <row r="4" spans="1:54" s="43" customFormat="1" ht="24" customHeight="1" x14ac:dyDescent="0.2">
      <c r="A4" s="39" t="s">
        <v>39</v>
      </c>
      <c r="B4" s="39"/>
      <c r="C4" s="39"/>
      <c r="D4" s="39"/>
      <c r="E4" s="39"/>
      <c r="F4" s="39"/>
      <c r="G4" s="39"/>
      <c r="H4" s="39"/>
      <c r="I4" s="39"/>
      <c r="J4" s="39"/>
      <c r="K4" s="39"/>
      <c r="L4" s="39"/>
      <c r="M4" s="39"/>
      <c r="N4" s="39"/>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s="21" customFormat="1" ht="24" customHeight="1" x14ac:dyDescent="0.2">
      <c r="A5" s="28" t="s">
        <v>26</v>
      </c>
      <c r="B5" s="31">
        <f>VLOOKUP(B6,Days!B:C,2,FALSE)</f>
        <v>43831</v>
      </c>
      <c r="C5" s="31">
        <f>+B5+7</f>
        <v>43838</v>
      </c>
      <c r="D5" s="31">
        <f t="shared" ref="D5:H5" si="0">+C5+7</f>
        <v>43845</v>
      </c>
      <c r="E5" s="31">
        <f t="shared" si="0"/>
        <v>43852</v>
      </c>
      <c r="F5" s="31">
        <f t="shared" si="0"/>
        <v>43859</v>
      </c>
      <c r="G5" s="31">
        <f t="shared" si="0"/>
        <v>43866</v>
      </c>
      <c r="H5" s="31">
        <f t="shared" si="0"/>
        <v>43873</v>
      </c>
      <c r="I5" s="31">
        <f t="shared" ref="I5" si="1">+H5+7</f>
        <v>43880</v>
      </c>
      <c r="J5" s="31">
        <f t="shared" ref="J5" si="2">+I5+7</f>
        <v>43887</v>
      </c>
      <c r="K5" s="31">
        <f t="shared" ref="K5" si="3">+J5+7</f>
        <v>43894</v>
      </c>
      <c r="L5" s="31">
        <f t="shared" ref="L5" si="4">+K5+7</f>
        <v>43901</v>
      </c>
      <c r="M5" s="31">
        <f t="shared" ref="M5" si="5">+L5+7</f>
        <v>43908</v>
      </c>
      <c r="N5" s="31">
        <f t="shared" ref="N5" si="6">+M5+7</f>
        <v>43915</v>
      </c>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row>
    <row r="6" spans="1:54" s="21" customFormat="1" ht="24" customHeight="1" x14ac:dyDescent="0.2">
      <c r="A6" s="28" t="s">
        <v>5</v>
      </c>
      <c r="B6" s="32">
        <f>+'Daily Summary'!B6</f>
        <v>1</v>
      </c>
      <c r="C6" s="32">
        <f>IF(B6=52,1,B6+1)</f>
        <v>2</v>
      </c>
      <c r="D6" s="32">
        <f t="shared" ref="D6:H6" si="7">IF(C6=52,1,C6+1)</f>
        <v>3</v>
      </c>
      <c r="E6" s="32">
        <f t="shared" si="7"/>
        <v>4</v>
      </c>
      <c r="F6" s="32">
        <f t="shared" si="7"/>
        <v>5</v>
      </c>
      <c r="G6" s="32">
        <f t="shared" si="7"/>
        <v>6</v>
      </c>
      <c r="H6" s="32">
        <f t="shared" si="7"/>
        <v>7</v>
      </c>
      <c r="I6" s="32">
        <f t="shared" ref="I6" si="8">IF(H6=52,1,H6+1)</f>
        <v>8</v>
      </c>
      <c r="J6" s="32">
        <f t="shared" ref="J6" si="9">IF(I6=52,1,I6+1)</f>
        <v>9</v>
      </c>
      <c r="K6" s="32">
        <f t="shared" ref="K6" si="10">IF(J6=52,1,J6+1)</f>
        <v>10</v>
      </c>
      <c r="L6" s="32">
        <f t="shared" ref="L6" si="11">IF(K6=52,1,K6+1)</f>
        <v>11</v>
      </c>
      <c r="M6" s="32">
        <f t="shared" ref="M6" si="12">IF(L6=52,1,L6+1)</f>
        <v>12</v>
      </c>
      <c r="N6" s="32">
        <f t="shared" ref="N6" si="13">IF(M6=52,1,M6+1)</f>
        <v>13</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row>
    <row r="7" spans="1:54" s="21" customFormat="1" ht="24" customHeight="1" x14ac:dyDescent="0.2">
      <c r="B7" s="22"/>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row>
    <row r="8" spans="1:54" s="21" customFormat="1" ht="24" customHeight="1" x14ac:dyDescent="0.2">
      <c r="A8" s="28" t="s">
        <v>8</v>
      </c>
      <c r="B8" s="29">
        <f>SUMIFS(Data!$D:$D,Data!$E:$E,B$6,Data!$H:$H,$A8)</f>
        <v>10500</v>
      </c>
      <c r="C8" s="29">
        <f>SUMIFS(Data!$D:$D,Data!$E:$E,C$6,Data!$H:$H,$A8)</f>
        <v>10500</v>
      </c>
      <c r="D8" s="29">
        <f>SUMIFS(Data!$D:$D,Data!$E:$E,D$6,Data!$H:$H,$A8)</f>
        <v>10500</v>
      </c>
      <c r="E8" s="29">
        <f>SUMIFS(Data!$D:$D,Data!$E:$E,E$6,Data!$H:$H,$A8)</f>
        <v>10500</v>
      </c>
      <c r="F8" s="29">
        <f>SUMIFS(Data!$D:$D,Data!$E:$E,F$6,Data!$H:$H,$A8)</f>
        <v>10500</v>
      </c>
      <c r="G8" s="29">
        <f>SUMIFS(Data!$D:$D,Data!$E:$E,G$6,Data!$H:$H,$A8)</f>
        <v>8000</v>
      </c>
      <c r="H8" s="29">
        <f>SUMIFS(Data!$D:$D,Data!$E:$E,H$6,Data!$H:$H,$A8)</f>
        <v>0</v>
      </c>
      <c r="I8" s="29">
        <f>SUMIFS(Data!$D:$D,Data!$E:$E,I$6,Data!$H:$H,$A8)</f>
        <v>0</v>
      </c>
      <c r="J8" s="29">
        <f>SUMIFS(Data!$D:$D,Data!$E:$E,J$6,Data!$H:$H,$A8)</f>
        <v>0</v>
      </c>
      <c r="K8" s="29">
        <f>SUMIFS(Data!$D:$D,Data!$E:$E,K$6,Data!$H:$H,$A8)</f>
        <v>0</v>
      </c>
      <c r="L8" s="29">
        <f>SUMIFS(Data!$D:$D,Data!$E:$E,L$6,Data!$H:$H,$A8)</f>
        <v>0</v>
      </c>
      <c r="M8" s="29">
        <f>SUMIFS(Data!$D:$D,Data!$E:$E,M$6,Data!$H:$H,$A8)</f>
        <v>0</v>
      </c>
      <c r="N8" s="29">
        <f>SUMIFS(Data!$D:$D,Data!$E:$E,N$6,Data!$H:$H,$A8)</f>
        <v>0</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row>
    <row r="9" spans="1:54" s="21" customFormat="1" ht="24" customHeight="1" x14ac:dyDescent="0.2">
      <c r="A9" s="28" t="s">
        <v>14</v>
      </c>
      <c r="B9" s="29">
        <f>SUMIFS(Data!$D:$D,Data!$E:$E,B$6,Data!$H:$H,$A9)</f>
        <v>0</v>
      </c>
      <c r="C9" s="29">
        <f>SUMIFS(Data!$D:$D,Data!$E:$E,C$6,Data!$H:$H,$A9)</f>
        <v>0</v>
      </c>
      <c r="D9" s="29">
        <f>SUMIFS(Data!$D:$D,Data!$E:$E,D$6,Data!$H:$H,$A9)</f>
        <v>0</v>
      </c>
      <c r="E9" s="29">
        <f>SUMIFS(Data!$D:$D,Data!$E:$E,E$6,Data!$H:$H,$A9)</f>
        <v>0</v>
      </c>
      <c r="F9" s="29">
        <f>SUMIFS(Data!$D:$D,Data!$E:$E,F$6,Data!$H:$H,$A9)</f>
        <v>0</v>
      </c>
      <c r="G9" s="29">
        <f>SUMIFS(Data!$D:$D,Data!$E:$E,G$6,Data!$H:$H,$A9)</f>
        <v>0</v>
      </c>
      <c r="H9" s="29">
        <f>SUMIFS(Data!$D:$D,Data!$E:$E,H$6,Data!$H:$H,$A9)</f>
        <v>0</v>
      </c>
      <c r="I9" s="29">
        <f>SUMIFS(Data!$D:$D,Data!$E:$E,I$6,Data!$H:$H,$A9)</f>
        <v>0</v>
      </c>
      <c r="J9" s="29">
        <f>SUMIFS(Data!$D:$D,Data!$E:$E,J$6,Data!$H:$H,$A9)</f>
        <v>0</v>
      </c>
      <c r="K9" s="29">
        <f>SUMIFS(Data!$D:$D,Data!$E:$E,K$6,Data!$H:$H,$A9)</f>
        <v>0</v>
      </c>
      <c r="L9" s="29">
        <f>SUMIFS(Data!$D:$D,Data!$E:$E,L$6,Data!$H:$H,$A9)</f>
        <v>0</v>
      </c>
      <c r="M9" s="29">
        <f>SUMIFS(Data!$D:$D,Data!$E:$E,M$6,Data!$H:$H,$A9)</f>
        <v>0</v>
      </c>
      <c r="N9" s="29">
        <f>SUMIFS(Data!$D:$D,Data!$E:$E,N$6,Data!$H:$H,$A9)</f>
        <v>0</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row>
    <row r="10" spans="1:54" s="21" customFormat="1" ht="24" customHeight="1" x14ac:dyDescent="0.2">
      <c r="A10" s="28" t="s">
        <v>17</v>
      </c>
      <c r="B10" s="29">
        <f>SUMIFS(Data!$D:$D,Data!$E:$E,B$6,Data!$H:$H,$A10)</f>
        <v>0</v>
      </c>
      <c r="C10" s="29">
        <f>SUMIFS(Data!$D:$D,Data!$E:$E,C$6,Data!$H:$H,$A10)</f>
        <v>0</v>
      </c>
      <c r="D10" s="29">
        <f>SUMIFS(Data!$D:$D,Data!$E:$E,D$6,Data!$H:$H,$A10)</f>
        <v>0</v>
      </c>
      <c r="E10" s="29">
        <f>SUMIFS(Data!$D:$D,Data!$E:$E,E$6,Data!$H:$H,$A10)</f>
        <v>0</v>
      </c>
      <c r="F10" s="29">
        <f>SUMIFS(Data!$D:$D,Data!$E:$E,F$6,Data!$H:$H,$A10)</f>
        <v>0</v>
      </c>
      <c r="G10" s="29">
        <f>SUMIFS(Data!$D:$D,Data!$E:$E,G$6,Data!$H:$H,$A10)</f>
        <v>0</v>
      </c>
      <c r="H10" s="29">
        <f>SUMIFS(Data!$D:$D,Data!$E:$E,H$6,Data!$H:$H,$A10)</f>
        <v>0</v>
      </c>
      <c r="I10" s="29">
        <f>SUMIFS(Data!$D:$D,Data!$E:$E,I$6,Data!$H:$H,$A10)</f>
        <v>0</v>
      </c>
      <c r="J10" s="29">
        <f>SUMIFS(Data!$D:$D,Data!$E:$E,J$6,Data!$H:$H,$A10)</f>
        <v>0</v>
      </c>
      <c r="K10" s="29">
        <f>SUMIFS(Data!$D:$D,Data!$E:$E,K$6,Data!$H:$H,$A10)</f>
        <v>0</v>
      </c>
      <c r="L10" s="29">
        <f>SUMIFS(Data!$D:$D,Data!$E:$E,L$6,Data!$H:$H,$A10)</f>
        <v>0</v>
      </c>
      <c r="M10" s="29">
        <f>SUMIFS(Data!$D:$D,Data!$E:$E,M$6,Data!$H:$H,$A10)</f>
        <v>0</v>
      </c>
      <c r="N10" s="29">
        <f>SUMIFS(Data!$D:$D,Data!$E:$E,N$6,Data!$H:$H,$A10)</f>
        <v>0</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row>
    <row r="11" spans="1:54" s="21" customFormat="1" ht="24" customHeight="1" x14ac:dyDescent="0.2">
      <c r="A11" s="33" t="s">
        <v>9</v>
      </c>
      <c r="B11" s="34">
        <f>SUM(B8:B10)</f>
        <v>10500</v>
      </c>
      <c r="C11" s="34">
        <f>SUM(C8:C10)</f>
        <v>10500</v>
      </c>
      <c r="D11" s="34">
        <f t="shared" ref="D11:H11" si="14">SUM(D8:D10)</f>
        <v>10500</v>
      </c>
      <c r="E11" s="34">
        <f t="shared" si="14"/>
        <v>10500</v>
      </c>
      <c r="F11" s="34">
        <f t="shared" si="14"/>
        <v>10500</v>
      </c>
      <c r="G11" s="34">
        <f t="shared" si="14"/>
        <v>8000</v>
      </c>
      <c r="H11" s="34">
        <f t="shared" si="14"/>
        <v>0</v>
      </c>
      <c r="I11" s="34">
        <f t="shared" ref="I11:N11" si="15">SUM(I8:I10)</f>
        <v>0</v>
      </c>
      <c r="J11" s="34">
        <f t="shared" si="15"/>
        <v>0</v>
      </c>
      <c r="K11" s="34">
        <f t="shared" si="15"/>
        <v>0</v>
      </c>
      <c r="L11" s="34">
        <f t="shared" si="15"/>
        <v>0</v>
      </c>
      <c r="M11" s="34">
        <f t="shared" si="15"/>
        <v>0</v>
      </c>
      <c r="N11" s="34">
        <f t="shared" si="15"/>
        <v>0</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row>
    <row r="12" spans="1:54" s="21" customFormat="1" ht="24" customHeight="1" x14ac:dyDescent="0.2">
      <c r="A12" s="25"/>
      <c r="B12" s="37"/>
      <c r="C12" s="37"/>
      <c r="D12" s="37"/>
      <c r="E12" s="37"/>
      <c r="F12" s="37"/>
      <c r="G12" s="37"/>
      <c r="H12" s="37"/>
      <c r="I12" s="37"/>
      <c r="J12" s="37"/>
      <c r="K12" s="37"/>
      <c r="L12" s="37"/>
      <c r="M12" s="37"/>
      <c r="N12" s="37"/>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row>
    <row r="13" spans="1:54" s="21" customFormat="1" ht="24" customHeight="1" x14ac:dyDescent="0.2">
      <c r="A13" s="28" t="s">
        <v>10</v>
      </c>
      <c r="B13" s="30">
        <f>SUMIFS(Data!$D:$D,Data!$E:$E,B$6,Data!$H:$H,$A13)</f>
        <v>0</v>
      </c>
      <c r="C13" s="30">
        <f>SUMIFS(Data!$D:$D,Data!$E:$E,C$6,Data!$H:$H,$A13)</f>
        <v>0</v>
      </c>
      <c r="D13" s="29">
        <f>SUMIFS(Data!$D:$D,Data!$E:$E,D$6,Data!$H:$H,$A13)</f>
        <v>0</v>
      </c>
      <c r="E13" s="29">
        <f>SUMIFS(Data!$D:$D,Data!$E:$E,E$6,Data!$H:$H,$A13)</f>
        <v>0</v>
      </c>
      <c r="F13" s="29">
        <f>SUMIFS(Data!$D:$D,Data!$E:$E,F$6,Data!$H:$H,$A13)</f>
        <v>4800</v>
      </c>
      <c r="G13" s="29">
        <f>SUMIFS(Data!$D:$D,Data!$E:$E,G$6,Data!$H:$H,$A13)</f>
        <v>0</v>
      </c>
      <c r="H13" s="29">
        <f>SUMIFS(Data!$D:$D,Data!$E:$E,H$6,Data!$H:$H,$A13)</f>
        <v>0</v>
      </c>
      <c r="I13" s="29">
        <f>SUMIFS(Data!$D:$D,Data!$E:$E,I$6,Data!$H:$H,$A13)</f>
        <v>0</v>
      </c>
      <c r="J13" s="29">
        <f>SUMIFS(Data!$D:$D,Data!$E:$E,J$6,Data!$H:$H,$A13)</f>
        <v>0</v>
      </c>
      <c r="K13" s="29">
        <f>SUMIFS(Data!$D:$D,Data!$E:$E,K$6,Data!$H:$H,$A13)</f>
        <v>0</v>
      </c>
      <c r="L13" s="29">
        <f>SUMIFS(Data!$D:$D,Data!$E:$E,L$6,Data!$H:$H,$A13)</f>
        <v>0</v>
      </c>
      <c r="M13" s="29">
        <f>SUMIFS(Data!$D:$D,Data!$E:$E,M$6,Data!$H:$H,$A13)</f>
        <v>0</v>
      </c>
      <c r="N13" s="29">
        <f>SUMIFS(Data!$D:$D,Data!$E:$E,N$6,Data!$H:$H,$A13)</f>
        <v>0</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row>
    <row r="14" spans="1:54" s="21" customFormat="1" ht="24" customHeight="1" x14ac:dyDescent="0.2">
      <c r="A14" s="28" t="s">
        <v>11</v>
      </c>
      <c r="B14" s="30">
        <f>SUMIFS(Data!$D:$D,Data!$E:$E,B$6,Data!$H:$H,$A14)</f>
        <v>0</v>
      </c>
      <c r="C14" s="30">
        <f>SUMIFS(Data!$D:$D,Data!$E:$E,C$6,Data!$H:$H,$A14)</f>
        <v>0</v>
      </c>
      <c r="D14" s="29">
        <f>SUMIFS(Data!$D:$D,Data!$E:$E,D$6,Data!$H:$H,$A14)</f>
        <v>0</v>
      </c>
      <c r="E14" s="29">
        <f>SUMIFS(Data!$D:$D,Data!$E:$E,E$6,Data!$H:$H,$A14)</f>
        <v>0</v>
      </c>
      <c r="F14" s="29">
        <f>SUMIFS(Data!$D:$D,Data!$E:$E,F$6,Data!$H:$H,$A14)</f>
        <v>0</v>
      </c>
      <c r="G14" s="29">
        <f>SUMIFS(Data!$D:$D,Data!$E:$E,G$6,Data!$H:$H,$A14)</f>
        <v>0</v>
      </c>
      <c r="H14" s="29">
        <f>SUMIFS(Data!$D:$D,Data!$E:$E,H$6,Data!$H:$H,$A14)</f>
        <v>0</v>
      </c>
      <c r="I14" s="29">
        <f>SUMIFS(Data!$D:$D,Data!$E:$E,I$6,Data!$H:$H,$A14)</f>
        <v>0</v>
      </c>
      <c r="J14" s="29">
        <f>SUMIFS(Data!$D:$D,Data!$E:$E,J$6,Data!$H:$H,$A14)</f>
        <v>2400</v>
      </c>
      <c r="K14" s="29">
        <f>SUMIFS(Data!$D:$D,Data!$E:$E,K$6,Data!$H:$H,$A14)</f>
        <v>0</v>
      </c>
      <c r="L14" s="29">
        <f>SUMIFS(Data!$D:$D,Data!$E:$E,L$6,Data!$H:$H,$A14)</f>
        <v>0</v>
      </c>
      <c r="M14" s="29">
        <f>SUMIFS(Data!$D:$D,Data!$E:$E,M$6,Data!$H:$H,$A14)</f>
        <v>0</v>
      </c>
      <c r="N14" s="29">
        <f>SUMIFS(Data!$D:$D,Data!$E:$E,N$6,Data!$H:$H,$A14)</f>
        <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row>
    <row r="15" spans="1:54" s="21" customFormat="1" ht="24" customHeight="1" x14ac:dyDescent="0.2">
      <c r="A15" s="28" t="s">
        <v>12</v>
      </c>
      <c r="B15" s="30">
        <f>SUMIFS(Data!$D:$D,Data!$E:$E,B$6,Data!$H:$H,$A15)</f>
        <v>0</v>
      </c>
      <c r="C15" s="30">
        <f>SUMIFS(Data!$D:$D,Data!$E:$E,C$6,Data!$H:$H,$A15)</f>
        <v>0</v>
      </c>
      <c r="D15" s="29">
        <f>SUMIFS(Data!$D:$D,Data!$E:$E,D$6,Data!$H:$H,$A15)</f>
        <v>0</v>
      </c>
      <c r="E15" s="29">
        <f>SUMIFS(Data!$D:$D,Data!$E:$E,E$6,Data!$H:$H,$A15)</f>
        <v>0</v>
      </c>
      <c r="F15" s="29">
        <f>SUMIFS(Data!$D:$D,Data!$E:$E,F$6,Data!$H:$H,$A15)</f>
        <v>0</v>
      </c>
      <c r="G15" s="29">
        <f>SUMIFS(Data!$D:$D,Data!$E:$E,G$6,Data!$H:$H,$A15)</f>
        <v>0</v>
      </c>
      <c r="H15" s="29">
        <f>SUMIFS(Data!$D:$D,Data!$E:$E,H$6,Data!$H:$H,$A15)</f>
        <v>0</v>
      </c>
      <c r="I15" s="29">
        <f>SUMIFS(Data!$D:$D,Data!$E:$E,I$6,Data!$H:$H,$A15)</f>
        <v>0</v>
      </c>
      <c r="J15" s="29">
        <f>SUMIFS(Data!$D:$D,Data!$E:$E,J$6,Data!$H:$H,$A15)</f>
        <v>0</v>
      </c>
      <c r="K15" s="29">
        <f>SUMIFS(Data!$D:$D,Data!$E:$E,K$6,Data!$H:$H,$A15)</f>
        <v>0</v>
      </c>
      <c r="L15" s="29">
        <f>SUMIFS(Data!$D:$D,Data!$E:$E,L$6,Data!$H:$H,$A15)</f>
        <v>0</v>
      </c>
      <c r="M15" s="29">
        <f>SUMIFS(Data!$D:$D,Data!$E:$E,M$6,Data!$H:$H,$A15)</f>
        <v>0</v>
      </c>
      <c r="N15" s="29">
        <f>SUMIFS(Data!$D:$D,Data!$E:$E,N$6,Data!$H:$H,$A15)</f>
        <v>0</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54" s="21" customFormat="1" ht="24" customHeight="1" x14ac:dyDescent="0.2">
      <c r="A16" s="28" t="s">
        <v>36</v>
      </c>
      <c r="B16" s="30">
        <f>SUMIFS(Data!$D:$D,Data!$E:$E,B$6,Data!$H:$H,$A16)</f>
        <v>0</v>
      </c>
      <c r="C16" s="30">
        <f>SUMIFS(Data!$D:$D,Data!$E:$E,C$6,Data!$H:$H,$A16)</f>
        <v>47</v>
      </c>
      <c r="D16" s="29">
        <f>SUMIFS(Data!$D:$D,Data!$E:$E,D$6,Data!$H:$H,$A16)</f>
        <v>0</v>
      </c>
      <c r="E16" s="29">
        <f>SUMIFS(Data!$D:$D,Data!$E:$E,E$6,Data!$H:$H,$A16)</f>
        <v>0</v>
      </c>
      <c r="F16" s="29">
        <f>SUMIFS(Data!$D:$D,Data!$E:$E,F$6,Data!$H:$H,$A16)</f>
        <v>0</v>
      </c>
      <c r="G16" s="29">
        <f>SUMIFS(Data!$D:$D,Data!$E:$E,G$6,Data!$H:$H,$A16)</f>
        <v>0</v>
      </c>
      <c r="H16" s="29">
        <f>SUMIFS(Data!$D:$D,Data!$E:$E,H$6,Data!$H:$H,$A16)</f>
        <v>47</v>
      </c>
      <c r="I16" s="29">
        <f>SUMIFS(Data!$D:$D,Data!$E:$E,I$6,Data!$H:$H,$A16)</f>
        <v>0</v>
      </c>
      <c r="J16" s="29">
        <f>SUMIFS(Data!$D:$D,Data!$E:$E,J$6,Data!$H:$H,$A16)</f>
        <v>0</v>
      </c>
      <c r="K16" s="29">
        <f>SUMIFS(Data!$D:$D,Data!$E:$E,K$6,Data!$H:$H,$A16)</f>
        <v>0</v>
      </c>
      <c r="L16" s="29">
        <f>SUMIFS(Data!$D:$D,Data!$E:$E,L$6,Data!$H:$H,$A16)</f>
        <v>47</v>
      </c>
      <c r="M16" s="29">
        <f>SUMIFS(Data!$D:$D,Data!$E:$E,M$6,Data!$H:$H,$A16)</f>
        <v>0</v>
      </c>
      <c r="N16" s="29">
        <f>SUMIFS(Data!$D:$D,Data!$E:$E,N$6,Data!$H:$H,$A16)</f>
        <v>0</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s="21" customFormat="1" ht="24" customHeight="1" x14ac:dyDescent="0.2">
      <c r="A17" s="28" t="s">
        <v>13</v>
      </c>
      <c r="B17" s="30">
        <f>SUMIFS(Data!$D:$D,Data!$E:$E,B$6,Data!$H:$H,$A17)</f>
        <v>0</v>
      </c>
      <c r="C17" s="30">
        <f>SUMIFS(Data!$D:$D,Data!$E:$E,C$6,Data!$H:$H,$A17)</f>
        <v>0</v>
      </c>
      <c r="D17" s="29">
        <f>SUMIFS(Data!$D:$D,Data!$E:$E,D$6,Data!$H:$H,$A17)</f>
        <v>0</v>
      </c>
      <c r="E17" s="29">
        <f>SUMIFS(Data!$D:$D,Data!$E:$E,E$6,Data!$H:$H,$A17)</f>
        <v>0</v>
      </c>
      <c r="F17" s="29">
        <f>SUMIFS(Data!$D:$D,Data!$E:$E,F$6,Data!$H:$H,$A17)</f>
        <v>15000</v>
      </c>
      <c r="G17" s="29">
        <f>SUMIFS(Data!$D:$D,Data!$E:$E,G$6,Data!$H:$H,$A17)</f>
        <v>0</v>
      </c>
      <c r="H17" s="29">
        <f>SUMIFS(Data!$D:$D,Data!$E:$E,H$6,Data!$H:$H,$A17)</f>
        <v>0</v>
      </c>
      <c r="I17" s="29">
        <f>SUMIFS(Data!$D:$D,Data!$E:$E,I$6,Data!$H:$H,$A17)</f>
        <v>0</v>
      </c>
      <c r="J17" s="29">
        <f>SUMIFS(Data!$D:$D,Data!$E:$E,J$6,Data!$H:$H,$A17)</f>
        <v>15000</v>
      </c>
      <c r="K17" s="29">
        <f>SUMIFS(Data!$D:$D,Data!$E:$E,K$6,Data!$H:$H,$A17)</f>
        <v>0</v>
      </c>
      <c r="L17" s="29">
        <f>SUMIFS(Data!$D:$D,Data!$E:$E,L$6,Data!$H:$H,$A17)</f>
        <v>0</v>
      </c>
      <c r="M17" s="29">
        <f>SUMIFS(Data!$D:$D,Data!$E:$E,M$6,Data!$H:$H,$A17)</f>
        <v>0</v>
      </c>
      <c r="N17" s="29">
        <f>SUMIFS(Data!$D:$D,Data!$E:$E,N$6,Data!$H:$H,$A17)</f>
        <v>15000</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s="21" customFormat="1" ht="24" customHeight="1" x14ac:dyDescent="0.2">
      <c r="A18" s="28" t="s">
        <v>37</v>
      </c>
      <c r="B18" s="30">
        <f>SUMIFS(Data!$D:$D,Data!$E:$E,B$6,Data!$H:$H,$A18)</f>
        <v>0</v>
      </c>
      <c r="C18" s="30">
        <f>SUMIFS(Data!$D:$D,Data!$E:$E,C$6,Data!$H:$H,$A18)</f>
        <v>0</v>
      </c>
      <c r="D18" s="29">
        <f>SUMIFS(Data!$D:$D,Data!$E:$E,D$6,Data!$H:$H,$A18)</f>
        <v>10000</v>
      </c>
      <c r="E18" s="29">
        <f>SUMIFS(Data!$D:$D,Data!$E:$E,E$6,Data!$H:$H,$A18)</f>
        <v>0</v>
      </c>
      <c r="F18" s="29">
        <f>SUMIFS(Data!$D:$D,Data!$E:$E,F$6,Data!$H:$H,$A18)</f>
        <v>0</v>
      </c>
      <c r="G18" s="29">
        <f>SUMIFS(Data!$D:$D,Data!$E:$E,G$6,Data!$H:$H,$A18)</f>
        <v>0</v>
      </c>
      <c r="H18" s="29">
        <f>SUMIFS(Data!$D:$D,Data!$E:$E,H$6,Data!$H:$H,$A18)</f>
        <v>0</v>
      </c>
      <c r="I18" s="29">
        <f>SUMIFS(Data!$D:$D,Data!$E:$E,I$6,Data!$H:$H,$A18)</f>
        <v>10000</v>
      </c>
      <c r="J18" s="29">
        <f>SUMIFS(Data!$D:$D,Data!$E:$E,J$6,Data!$H:$H,$A18)</f>
        <v>0</v>
      </c>
      <c r="K18" s="29">
        <f>SUMIFS(Data!$D:$D,Data!$E:$E,K$6,Data!$H:$H,$A18)</f>
        <v>0</v>
      </c>
      <c r="L18" s="29">
        <f>SUMIFS(Data!$D:$D,Data!$E:$E,L$6,Data!$H:$H,$A18)</f>
        <v>0</v>
      </c>
      <c r="M18" s="29">
        <f>SUMIFS(Data!$D:$D,Data!$E:$E,M$6,Data!$H:$H,$A18)</f>
        <v>10000</v>
      </c>
      <c r="N18" s="29">
        <f>SUMIFS(Data!$D:$D,Data!$E:$E,N$6,Data!$H:$H,$A18)</f>
        <v>0</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row>
    <row r="19" spans="1:54" s="21" customFormat="1" ht="24" customHeight="1" x14ac:dyDescent="0.2">
      <c r="A19" s="28" t="s">
        <v>38</v>
      </c>
      <c r="B19" s="30">
        <f>SUMIFS(Data!$D:$D,Data!$E:$E,B$6,Data!$H:$H,$A19)</f>
        <v>0</v>
      </c>
      <c r="C19" s="30">
        <f>SUMIFS(Data!$D:$D,Data!$E:$E,C$6,Data!$H:$H,$A19)</f>
        <v>0</v>
      </c>
      <c r="D19" s="29">
        <f>SUMIFS(Data!$D:$D,Data!$E:$E,D$6,Data!$H:$H,$A19)</f>
        <v>0</v>
      </c>
      <c r="E19" s="29">
        <f>SUMIFS(Data!$D:$D,Data!$E:$E,E$6,Data!$H:$H,$A19)</f>
        <v>0</v>
      </c>
      <c r="F19" s="29">
        <f>SUMIFS(Data!$D:$D,Data!$E:$E,F$6,Data!$H:$H,$A19)</f>
        <v>0</v>
      </c>
      <c r="G19" s="29">
        <f>SUMIFS(Data!$D:$D,Data!$E:$E,G$6,Data!$H:$H,$A19)</f>
        <v>0</v>
      </c>
      <c r="H19" s="29">
        <f>SUMIFS(Data!$D:$D,Data!$E:$E,H$6,Data!$H:$H,$A19)</f>
        <v>0</v>
      </c>
      <c r="I19" s="29">
        <f>SUMIFS(Data!$D:$D,Data!$E:$E,I$6,Data!$H:$H,$A19)</f>
        <v>0</v>
      </c>
      <c r="J19" s="29">
        <f>SUMIFS(Data!$D:$D,Data!$E:$E,J$6,Data!$H:$H,$A19)</f>
        <v>0</v>
      </c>
      <c r="K19" s="29">
        <f>SUMIFS(Data!$D:$D,Data!$E:$E,K$6,Data!$H:$H,$A19)</f>
        <v>0</v>
      </c>
      <c r="L19" s="29">
        <f>SUMIFS(Data!$D:$D,Data!$E:$E,L$6,Data!$H:$H,$A19)</f>
        <v>0</v>
      </c>
      <c r="M19" s="29">
        <f>SUMIFS(Data!$D:$D,Data!$E:$E,M$6,Data!$H:$H,$A19)</f>
        <v>0</v>
      </c>
      <c r="N19" s="29">
        <f>SUMIFS(Data!$D:$D,Data!$E:$E,N$6,Data!$H:$H,$A19)</f>
        <v>0</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row>
    <row r="20" spans="1:54" s="21" customFormat="1" ht="24" customHeight="1" x14ac:dyDescent="0.2">
      <c r="A20" s="28" t="s">
        <v>1</v>
      </c>
      <c r="B20" s="30">
        <f>SUMIFS(Data!$D:$D,Data!$E:$E,B$6,Data!$H:$H,$A20)</f>
        <v>0</v>
      </c>
      <c r="C20" s="30">
        <f>SUMIFS(Data!$D:$D,Data!$E:$E,C$6,Data!$H:$H,$A20)</f>
        <v>0</v>
      </c>
      <c r="D20" s="29">
        <f>SUMIFS(Data!$D:$D,Data!$E:$E,D$6,Data!$H:$H,$A20)</f>
        <v>0</v>
      </c>
      <c r="E20" s="29">
        <f>SUMIFS(Data!$D:$D,Data!$E:$E,E$6,Data!$H:$H,$A20)</f>
        <v>0</v>
      </c>
      <c r="F20" s="29">
        <f>SUMIFS(Data!$D:$D,Data!$E:$E,F$6,Data!$H:$H,$A20)</f>
        <v>0</v>
      </c>
      <c r="G20" s="29">
        <f>SUMIFS(Data!$D:$D,Data!$E:$E,G$6,Data!$H:$H,$A20)</f>
        <v>0</v>
      </c>
      <c r="H20" s="29">
        <f>SUMIFS(Data!$D:$D,Data!$E:$E,H$6,Data!$H:$H,$A20)</f>
        <v>0</v>
      </c>
      <c r="I20" s="29">
        <f>SUMIFS(Data!$D:$D,Data!$E:$E,I$6,Data!$H:$H,$A20)</f>
        <v>0</v>
      </c>
      <c r="J20" s="29">
        <f>SUMIFS(Data!$D:$D,Data!$E:$E,J$6,Data!$H:$H,$A20)</f>
        <v>0</v>
      </c>
      <c r="K20" s="29">
        <f>SUMIFS(Data!$D:$D,Data!$E:$E,K$6,Data!$H:$H,$A20)</f>
        <v>0</v>
      </c>
      <c r="L20" s="29">
        <f>SUMIFS(Data!$D:$D,Data!$E:$E,L$6,Data!$H:$H,$A20)</f>
        <v>0</v>
      </c>
      <c r="M20" s="29">
        <f>SUMIFS(Data!$D:$D,Data!$E:$E,M$6,Data!$H:$H,$A20)</f>
        <v>0</v>
      </c>
      <c r="N20" s="29">
        <f>SUMIFS(Data!$D:$D,Data!$E:$E,N$6,Data!$H:$H,$A20)</f>
        <v>0</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s="21" customFormat="1" ht="24" customHeight="1" x14ac:dyDescent="0.2">
      <c r="A21" s="28" t="s">
        <v>15</v>
      </c>
      <c r="B21" s="30">
        <f>SUMIFS(Data!$D:$D,Data!$E:$E,B$6,Data!$H:$H,$A21)</f>
        <v>0</v>
      </c>
      <c r="C21" s="30">
        <f>SUMIFS(Data!$D:$D,Data!$E:$E,C$6,Data!$H:$H,$A21)</f>
        <v>0</v>
      </c>
      <c r="D21" s="29">
        <f>SUMIFS(Data!$D:$D,Data!$E:$E,D$6,Data!$H:$H,$A21)</f>
        <v>0</v>
      </c>
      <c r="E21" s="29">
        <f>SUMIFS(Data!$D:$D,Data!$E:$E,E$6,Data!$H:$H,$A21)</f>
        <v>0</v>
      </c>
      <c r="F21" s="29">
        <f>SUMIFS(Data!$D:$D,Data!$E:$E,F$6,Data!$H:$H,$A21)</f>
        <v>0</v>
      </c>
      <c r="G21" s="29">
        <f>SUMIFS(Data!$D:$D,Data!$E:$E,G$6,Data!$H:$H,$A21)</f>
        <v>0</v>
      </c>
      <c r="H21" s="29">
        <f>SUMIFS(Data!$D:$D,Data!$E:$E,H$6,Data!$H:$H,$A21)</f>
        <v>0</v>
      </c>
      <c r="I21" s="29">
        <f>SUMIFS(Data!$D:$D,Data!$E:$E,I$6,Data!$H:$H,$A21)</f>
        <v>0</v>
      </c>
      <c r="J21" s="29">
        <f>SUMIFS(Data!$D:$D,Data!$E:$E,J$6,Data!$H:$H,$A21)</f>
        <v>0</v>
      </c>
      <c r="K21" s="29">
        <f>SUMIFS(Data!$D:$D,Data!$E:$E,K$6,Data!$H:$H,$A21)</f>
        <v>0</v>
      </c>
      <c r="L21" s="29">
        <f>SUMIFS(Data!$D:$D,Data!$E:$E,L$6,Data!$H:$H,$A21)</f>
        <v>0</v>
      </c>
      <c r="M21" s="29">
        <f>SUMIFS(Data!$D:$D,Data!$E:$E,M$6,Data!$H:$H,$A21)</f>
        <v>0</v>
      </c>
      <c r="N21" s="29">
        <f>SUMIFS(Data!$D:$D,Data!$E:$E,N$6,Data!$H:$H,$A21)</f>
        <v>0</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s="21" customFormat="1" ht="24" customHeight="1" x14ac:dyDescent="0.2">
      <c r="A22" s="28" t="s">
        <v>16</v>
      </c>
      <c r="B22" s="29">
        <f>SUMIFS(Data!$D:$D,Data!$E:$E,B$6,Data!$H:$H,$A22)</f>
        <v>0</v>
      </c>
      <c r="C22" s="29">
        <f>SUMIFS(Data!$D:$D,Data!$E:$E,C$6,Data!$H:$H,$A22)</f>
        <v>0</v>
      </c>
      <c r="D22" s="29">
        <f>SUMIFS(Data!$D:$D,Data!$E:$E,D$6,Data!$H:$H,$A22)</f>
        <v>0</v>
      </c>
      <c r="E22" s="29">
        <f>SUMIFS(Data!$D:$D,Data!$E:$E,E$6,Data!$H:$H,$A22)</f>
        <v>0</v>
      </c>
      <c r="F22" s="29">
        <f>SUMIFS(Data!$D:$D,Data!$E:$E,F$6,Data!$H:$H,$A22)</f>
        <v>0</v>
      </c>
      <c r="G22" s="29">
        <f>SUMIFS(Data!$D:$D,Data!$E:$E,G$6,Data!$H:$H,$A22)</f>
        <v>0</v>
      </c>
      <c r="H22" s="29">
        <f>SUMIFS(Data!$D:$D,Data!$E:$E,H$6,Data!$H:$H,$A22)</f>
        <v>0</v>
      </c>
      <c r="I22" s="29">
        <f>SUMIFS(Data!$D:$D,Data!$E:$E,I$6,Data!$H:$H,$A22)</f>
        <v>0</v>
      </c>
      <c r="J22" s="29">
        <f>SUMIFS(Data!$D:$D,Data!$E:$E,J$6,Data!$H:$H,$A22)</f>
        <v>0</v>
      </c>
      <c r="K22" s="29">
        <f>SUMIFS(Data!$D:$D,Data!$E:$E,K$6,Data!$H:$H,$A22)</f>
        <v>0</v>
      </c>
      <c r="L22" s="29">
        <f>SUMIFS(Data!$D:$D,Data!$E:$E,L$6,Data!$H:$H,$A22)</f>
        <v>0</v>
      </c>
      <c r="M22" s="29">
        <f>SUMIFS(Data!$D:$D,Data!$E:$E,M$6,Data!$H:$H,$A22)</f>
        <v>0</v>
      </c>
      <c r="N22" s="29">
        <f>SUMIFS(Data!$D:$D,Data!$E:$E,N$6,Data!$H:$H,$A22)</f>
        <v>0</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row>
    <row r="23" spans="1:54" s="21" customFormat="1" ht="24" customHeight="1" x14ac:dyDescent="0.2">
      <c r="A23" s="33" t="s">
        <v>18</v>
      </c>
      <c r="B23" s="34">
        <f>SUM(B13:B22)</f>
        <v>0</v>
      </c>
      <c r="C23" s="34">
        <f>SUM(C13:C22)</f>
        <v>47</v>
      </c>
      <c r="D23" s="34">
        <f t="shared" ref="D23:H23" si="16">SUM(D13:D22)</f>
        <v>10000</v>
      </c>
      <c r="E23" s="34">
        <f t="shared" si="16"/>
        <v>0</v>
      </c>
      <c r="F23" s="34">
        <f t="shared" si="16"/>
        <v>19800</v>
      </c>
      <c r="G23" s="34">
        <f t="shared" si="16"/>
        <v>0</v>
      </c>
      <c r="H23" s="34">
        <f t="shared" si="16"/>
        <v>47</v>
      </c>
      <c r="I23" s="34">
        <f t="shared" ref="I23:N23" si="17">SUM(I13:I22)</f>
        <v>10000</v>
      </c>
      <c r="J23" s="34">
        <f t="shared" si="17"/>
        <v>17400</v>
      </c>
      <c r="K23" s="34">
        <f t="shared" si="17"/>
        <v>0</v>
      </c>
      <c r="L23" s="34">
        <f t="shared" si="17"/>
        <v>47</v>
      </c>
      <c r="M23" s="34">
        <f t="shared" si="17"/>
        <v>10000</v>
      </c>
      <c r="N23" s="34">
        <f t="shared" si="17"/>
        <v>15000</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54" s="21" customFormat="1" ht="24" customHeight="1" x14ac:dyDescent="0.2">
      <c r="A24" s="25"/>
      <c r="B24" s="37"/>
      <c r="C24" s="37"/>
      <c r="D24" s="37"/>
      <c r="E24" s="37"/>
      <c r="F24" s="37"/>
      <c r="G24" s="37"/>
      <c r="H24" s="37"/>
      <c r="I24" s="37"/>
      <c r="J24" s="37"/>
      <c r="K24" s="37"/>
      <c r="L24" s="37"/>
      <c r="M24" s="37"/>
      <c r="N24" s="37"/>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s="23" customFormat="1" ht="24" customHeight="1" x14ac:dyDescent="0.2">
      <c r="A25" s="35" t="s">
        <v>19</v>
      </c>
      <c r="B25" s="36">
        <f>+B11-B23</f>
        <v>10500</v>
      </c>
      <c r="C25" s="36">
        <f>+C11-C23</f>
        <v>10453</v>
      </c>
      <c r="D25" s="36">
        <f t="shared" ref="D25:H25" si="18">+D11-D23</f>
        <v>500</v>
      </c>
      <c r="E25" s="36">
        <f t="shared" si="18"/>
        <v>10500</v>
      </c>
      <c r="F25" s="36">
        <f t="shared" si="18"/>
        <v>-9300</v>
      </c>
      <c r="G25" s="36">
        <f t="shared" si="18"/>
        <v>8000</v>
      </c>
      <c r="H25" s="36">
        <f t="shared" si="18"/>
        <v>-47</v>
      </c>
      <c r="I25" s="36">
        <f t="shared" ref="I25:N25" si="19">+I11-I23</f>
        <v>-10000</v>
      </c>
      <c r="J25" s="36">
        <f t="shared" si="19"/>
        <v>-17400</v>
      </c>
      <c r="K25" s="36">
        <f t="shared" si="19"/>
        <v>0</v>
      </c>
      <c r="L25" s="36">
        <f t="shared" si="19"/>
        <v>-47</v>
      </c>
      <c r="M25" s="36">
        <f t="shared" si="19"/>
        <v>-10000</v>
      </c>
      <c r="N25" s="36">
        <f t="shared" si="19"/>
        <v>-15000</v>
      </c>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s="21" customFormat="1" ht="24" customHeight="1" x14ac:dyDescent="0.2">
      <c r="A26" s="25"/>
      <c r="B26" s="37"/>
      <c r="C26" s="37"/>
      <c r="D26" s="37"/>
      <c r="E26" s="37"/>
      <c r="F26" s="37"/>
      <c r="G26" s="37"/>
      <c r="H26" s="37"/>
      <c r="I26" s="37"/>
      <c r="J26" s="37"/>
      <c r="K26" s="37"/>
      <c r="L26" s="37"/>
      <c r="M26" s="37"/>
      <c r="N26" s="37"/>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s="21" customFormat="1" ht="24" customHeight="1" x14ac:dyDescent="0.2">
      <c r="A27" s="33" t="s">
        <v>20</v>
      </c>
      <c r="B27" s="34">
        <f>+'Daily Summary'!B27</f>
        <v>25000</v>
      </c>
      <c r="C27" s="34">
        <f>+B28</f>
        <v>35500</v>
      </c>
      <c r="D27" s="34">
        <f t="shared" ref="D27:H27" si="20">+C28</f>
        <v>45953</v>
      </c>
      <c r="E27" s="34">
        <f t="shared" si="20"/>
        <v>46453</v>
      </c>
      <c r="F27" s="34">
        <f t="shared" si="20"/>
        <v>56953</v>
      </c>
      <c r="G27" s="34">
        <f t="shared" si="20"/>
        <v>47653</v>
      </c>
      <c r="H27" s="34">
        <f t="shared" si="20"/>
        <v>55653</v>
      </c>
      <c r="I27" s="34">
        <f t="shared" ref="I27" si="21">+H28</f>
        <v>55606</v>
      </c>
      <c r="J27" s="34">
        <f t="shared" ref="J27" si="22">+I28</f>
        <v>45606</v>
      </c>
      <c r="K27" s="34">
        <f t="shared" ref="K27" si="23">+J28</f>
        <v>28206</v>
      </c>
      <c r="L27" s="34">
        <f t="shared" ref="L27" si="24">+K28</f>
        <v>28206</v>
      </c>
      <c r="M27" s="34">
        <f t="shared" ref="M27" si="25">+L28</f>
        <v>28159</v>
      </c>
      <c r="N27" s="34">
        <f t="shared" ref="N27" si="26">+M28</f>
        <v>18159</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s="23" customFormat="1" ht="24" customHeight="1" x14ac:dyDescent="0.2">
      <c r="A28" s="35" t="s">
        <v>21</v>
      </c>
      <c r="B28" s="36">
        <f>+B27+B25</f>
        <v>35500</v>
      </c>
      <c r="C28" s="36">
        <f>+C27+C25</f>
        <v>45953</v>
      </c>
      <c r="D28" s="36">
        <f t="shared" ref="D28:H28" si="27">+D27+D25</f>
        <v>46453</v>
      </c>
      <c r="E28" s="36">
        <f t="shared" si="27"/>
        <v>56953</v>
      </c>
      <c r="F28" s="36">
        <f t="shared" si="27"/>
        <v>47653</v>
      </c>
      <c r="G28" s="36">
        <f t="shared" si="27"/>
        <v>55653</v>
      </c>
      <c r="H28" s="36">
        <f t="shared" si="27"/>
        <v>55606</v>
      </c>
      <c r="I28" s="36">
        <f t="shared" ref="I28:N28" si="28">+I27+I25</f>
        <v>45606</v>
      </c>
      <c r="J28" s="36">
        <f t="shared" si="28"/>
        <v>28206</v>
      </c>
      <c r="K28" s="36">
        <f t="shared" si="28"/>
        <v>28206</v>
      </c>
      <c r="L28" s="36">
        <f t="shared" si="28"/>
        <v>28159</v>
      </c>
      <c r="M28" s="36">
        <f t="shared" si="28"/>
        <v>18159</v>
      </c>
      <c r="N28" s="36">
        <f t="shared" si="28"/>
        <v>3159</v>
      </c>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s="21" customFormat="1" ht="24" customHeight="1" x14ac:dyDescent="0.2">
      <c r="A29" s="25"/>
      <c r="B29" s="37"/>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s="21" customFormat="1" ht="24" customHeight="1" x14ac:dyDescent="0.2">
      <c r="A30" s="25"/>
      <c r="B30" s="37"/>
      <c r="C30" s="37"/>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s="41" customFormat="1" ht="24" customHeight="1" x14ac:dyDescent="0.2">
      <c r="A31" s="39" t="s">
        <v>40</v>
      </c>
      <c r="B31" s="39"/>
      <c r="C31" s="39"/>
      <c r="D31" s="39"/>
      <c r="E31" s="39"/>
      <c r="F31" s="39"/>
      <c r="G31" s="39"/>
      <c r="H31" s="39"/>
      <c r="I31" s="39"/>
      <c r="J31" s="39"/>
      <c r="K31" s="39"/>
      <c r="L31" s="39"/>
      <c r="M31" s="39"/>
      <c r="N31" s="39"/>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row>
    <row r="32" spans="1:54" s="21" customFormat="1" ht="24" customHeight="1" x14ac:dyDescent="0.2">
      <c r="A32" s="28" t="s">
        <v>26</v>
      </c>
      <c r="B32" s="31">
        <f>+B5</f>
        <v>43831</v>
      </c>
      <c r="C32" s="31">
        <f>+C5</f>
        <v>43838</v>
      </c>
      <c r="D32" s="31">
        <f>+D5</f>
        <v>43845</v>
      </c>
      <c r="E32" s="31">
        <f>+E5</f>
        <v>43852</v>
      </c>
      <c r="F32" s="31">
        <f>+F5</f>
        <v>43859</v>
      </c>
      <c r="G32" s="31">
        <f>+G5</f>
        <v>43866</v>
      </c>
      <c r="H32" s="31">
        <f>+H5</f>
        <v>43873</v>
      </c>
      <c r="I32" s="31">
        <f>+I5</f>
        <v>43880</v>
      </c>
      <c r="J32" s="31">
        <f>+J5</f>
        <v>43887</v>
      </c>
      <c r="K32" s="31">
        <f>+K5</f>
        <v>43894</v>
      </c>
      <c r="L32" s="31">
        <f>+L5</f>
        <v>43901</v>
      </c>
      <c r="M32" s="31">
        <f>+M5</f>
        <v>43908</v>
      </c>
      <c r="N32" s="31">
        <f>+N5</f>
        <v>43915</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54" s="21" customFormat="1" ht="24" customHeight="1" x14ac:dyDescent="0.2">
      <c r="A33" s="28" t="s">
        <v>5</v>
      </c>
      <c r="B33" s="32">
        <f>B6</f>
        <v>1</v>
      </c>
      <c r="C33" s="32">
        <f>IF(B33=52,1,B33+1)</f>
        <v>2</v>
      </c>
      <c r="D33" s="32">
        <f t="shared" ref="D33" si="29">IF(C33=52,1,C33+1)</f>
        <v>3</v>
      </c>
      <c r="E33" s="32">
        <f t="shared" ref="E33" si="30">IF(D33=52,1,D33+1)</f>
        <v>4</v>
      </c>
      <c r="F33" s="32">
        <f t="shared" ref="F33" si="31">IF(E33=52,1,E33+1)</f>
        <v>5</v>
      </c>
      <c r="G33" s="32">
        <f t="shared" ref="G33" si="32">IF(F33=52,1,F33+1)</f>
        <v>6</v>
      </c>
      <c r="H33" s="32">
        <f t="shared" ref="H33" si="33">IF(G33=52,1,G33+1)</f>
        <v>7</v>
      </c>
      <c r="I33" s="32">
        <f t="shared" ref="I33" si="34">IF(H33=52,1,H33+1)</f>
        <v>8</v>
      </c>
      <c r="J33" s="32">
        <f t="shared" ref="J33" si="35">IF(I33=52,1,I33+1)</f>
        <v>9</v>
      </c>
      <c r="K33" s="32">
        <f t="shared" ref="K33" si="36">IF(J33=52,1,J33+1)</f>
        <v>10</v>
      </c>
      <c r="L33" s="32">
        <f t="shared" ref="L33" si="37">IF(K33=52,1,K33+1)</f>
        <v>11</v>
      </c>
      <c r="M33" s="32">
        <f t="shared" ref="M33" si="38">IF(L33=52,1,L33+1)</f>
        <v>12</v>
      </c>
      <c r="N33" s="32">
        <f t="shared" ref="N33" si="39">IF(M33=52,1,M33+1)</f>
        <v>13</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54" s="21" customFormat="1" ht="24" customHeight="1" x14ac:dyDescent="0.2">
      <c r="A34" s="25"/>
      <c r="B34" s="38"/>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s="21" customFormat="1" ht="24" customHeight="1" x14ac:dyDescent="0.2">
      <c r="A35" s="28" t="s">
        <v>8</v>
      </c>
      <c r="B35" s="29">
        <f>SUMIFS(Data!$D:$D,Data!$G:$G,B$6,Data!$H:$H,$A35)</f>
        <v>2500</v>
      </c>
      <c r="C35" s="29">
        <f>SUMIFS(Data!$D:$D,Data!$G:$G,C$6,Data!$H:$H,$A35)</f>
        <v>2500</v>
      </c>
      <c r="D35" s="29">
        <f>SUMIFS(Data!$D:$D,Data!$G:$G,D$6,Data!$H:$H,$A35)</f>
        <v>2500</v>
      </c>
      <c r="E35" s="29">
        <f>SUMIFS(Data!$D:$D,Data!$G:$G,E$6,Data!$H:$H,$A35)</f>
        <v>2500</v>
      </c>
      <c r="F35" s="29">
        <f>SUMIFS(Data!$D:$D,Data!$G:$G,F$6,Data!$H:$H,$A35)</f>
        <v>2500</v>
      </c>
      <c r="G35" s="29">
        <f>SUMIFS(Data!$D:$D,Data!$G:$G,G$6,Data!$H:$H,$A35)</f>
        <v>0</v>
      </c>
      <c r="H35" s="29">
        <f>SUMIFS(Data!$D:$D,Data!$G:$G,H$6,Data!$H:$H,$A35)</f>
        <v>0</v>
      </c>
      <c r="I35" s="29">
        <f>SUMIFS(Data!$D:$D,Data!$G:$G,I$6,Data!$H:$H,$A35)</f>
        <v>0</v>
      </c>
      <c r="J35" s="29">
        <f>SUMIFS(Data!$D:$D,Data!$G:$G,J$6,Data!$H:$H,$A35)</f>
        <v>0</v>
      </c>
      <c r="K35" s="29">
        <f>SUMIFS(Data!$D:$D,Data!$G:$G,K$6,Data!$H:$H,$A35)</f>
        <v>0</v>
      </c>
      <c r="L35" s="29">
        <f>SUMIFS(Data!$D:$D,Data!$G:$G,L$6,Data!$H:$H,$A35)</f>
        <v>48000</v>
      </c>
      <c r="M35" s="29">
        <f>SUMIFS(Data!$D:$D,Data!$G:$G,M$6,Data!$H:$H,$A35)</f>
        <v>0</v>
      </c>
      <c r="N35" s="29">
        <f>SUMIFS(Data!$D:$D,Data!$G:$G,N$6,Data!$H:$H,$A35)</f>
        <v>0</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s="21" customFormat="1" ht="24" customHeight="1" x14ac:dyDescent="0.2">
      <c r="A36" s="28" t="s">
        <v>14</v>
      </c>
      <c r="B36" s="29">
        <f>SUMIFS(Data!$D:$D,Data!$G:$G,B$6,Data!$H:$H,$A36)</f>
        <v>0</v>
      </c>
      <c r="C36" s="29">
        <f>SUMIFS(Data!$D:$D,Data!$G:$G,C$6,Data!$H:$H,$A36)</f>
        <v>0</v>
      </c>
      <c r="D36" s="29">
        <f>SUMIFS(Data!$D:$D,Data!$G:$G,D$6,Data!$H:$H,$A36)</f>
        <v>0</v>
      </c>
      <c r="E36" s="29">
        <f>SUMIFS(Data!$D:$D,Data!$G:$G,E$6,Data!$H:$H,$A36)</f>
        <v>0</v>
      </c>
      <c r="F36" s="29">
        <f>SUMIFS(Data!$D:$D,Data!$G:$G,F$6,Data!$H:$H,$A36)</f>
        <v>0</v>
      </c>
      <c r="G36" s="29">
        <f>SUMIFS(Data!$D:$D,Data!$G:$G,G$6,Data!$H:$H,$A36)</f>
        <v>0</v>
      </c>
      <c r="H36" s="29">
        <f>SUMIFS(Data!$D:$D,Data!$G:$G,H$6,Data!$H:$H,$A36)</f>
        <v>0</v>
      </c>
      <c r="I36" s="29">
        <f>SUMIFS(Data!$D:$D,Data!$G:$G,I$6,Data!$H:$H,$A36)</f>
        <v>0</v>
      </c>
      <c r="J36" s="29">
        <f>SUMIFS(Data!$D:$D,Data!$G:$G,J$6,Data!$H:$H,$A36)</f>
        <v>0</v>
      </c>
      <c r="K36" s="29">
        <f>SUMIFS(Data!$D:$D,Data!$G:$G,K$6,Data!$H:$H,$A36)</f>
        <v>0</v>
      </c>
      <c r="L36" s="29">
        <f>SUMIFS(Data!$D:$D,Data!$G:$G,L$6,Data!$H:$H,$A36)</f>
        <v>0</v>
      </c>
      <c r="M36" s="29">
        <f>SUMIFS(Data!$D:$D,Data!$G:$G,M$6,Data!$H:$H,$A36)</f>
        <v>0</v>
      </c>
      <c r="N36" s="29">
        <f>SUMIFS(Data!$D:$D,Data!$G:$G,N$6,Data!$H:$H,$A36)</f>
        <v>0</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s="21" customFormat="1" ht="24" customHeight="1" x14ac:dyDescent="0.2">
      <c r="A37" s="28" t="s">
        <v>17</v>
      </c>
      <c r="B37" s="29">
        <f>SUMIFS(Data!$D:$D,Data!$G:$G,B$6,Data!$H:$H,$A37)</f>
        <v>0</v>
      </c>
      <c r="C37" s="29">
        <f>SUMIFS(Data!$D:$D,Data!$G:$G,C$6,Data!$H:$H,$A37)</f>
        <v>0</v>
      </c>
      <c r="D37" s="29">
        <f>SUMIFS(Data!$D:$D,Data!$G:$G,D$6,Data!$H:$H,$A37)</f>
        <v>0</v>
      </c>
      <c r="E37" s="29">
        <f>SUMIFS(Data!$D:$D,Data!$G:$G,E$6,Data!$H:$H,$A37)</f>
        <v>0</v>
      </c>
      <c r="F37" s="29">
        <f>SUMIFS(Data!$D:$D,Data!$G:$G,F$6,Data!$H:$H,$A37)</f>
        <v>0</v>
      </c>
      <c r="G37" s="29">
        <f>SUMIFS(Data!$D:$D,Data!$G:$G,G$6,Data!$H:$H,$A37)</f>
        <v>0</v>
      </c>
      <c r="H37" s="29">
        <f>SUMIFS(Data!$D:$D,Data!$G:$G,H$6,Data!$H:$H,$A37)</f>
        <v>0</v>
      </c>
      <c r="I37" s="29">
        <f>SUMIFS(Data!$D:$D,Data!$G:$G,I$6,Data!$H:$H,$A37)</f>
        <v>0</v>
      </c>
      <c r="J37" s="29">
        <f>SUMIFS(Data!$D:$D,Data!$G:$G,J$6,Data!$H:$H,$A37)</f>
        <v>0</v>
      </c>
      <c r="K37" s="29">
        <f>SUMIFS(Data!$D:$D,Data!$G:$G,K$6,Data!$H:$H,$A37)</f>
        <v>0</v>
      </c>
      <c r="L37" s="29">
        <f>SUMIFS(Data!$D:$D,Data!$G:$G,L$6,Data!$H:$H,$A37)</f>
        <v>0</v>
      </c>
      <c r="M37" s="29">
        <f>SUMIFS(Data!$D:$D,Data!$G:$G,M$6,Data!$H:$H,$A37)</f>
        <v>0</v>
      </c>
      <c r="N37" s="29">
        <f>SUMIFS(Data!$D:$D,Data!$G:$G,N$6,Data!$H:$H,$A37)</f>
        <v>0</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s="21" customFormat="1" ht="24" customHeight="1" x14ac:dyDescent="0.2">
      <c r="A38" s="33" t="s">
        <v>9</v>
      </c>
      <c r="B38" s="34">
        <f>SUM(B35:B37)</f>
        <v>2500</v>
      </c>
      <c r="C38" s="34">
        <f>SUM(C35:C37)</f>
        <v>2500</v>
      </c>
      <c r="D38" s="34">
        <f t="shared" ref="D38:N38" si="40">SUM(D35:D37)</f>
        <v>2500</v>
      </c>
      <c r="E38" s="34">
        <f t="shared" si="40"/>
        <v>2500</v>
      </c>
      <c r="F38" s="34">
        <f t="shared" si="40"/>
        <v>2500</v>
      </c>
      <c r="G38" s="34">
        <f t="shared" si="40"/>
        <v>0</v>
      </c>
      <c r="H38" s="34">
        <f t="shared" si="40"/>
        <v>0</v>
      </c>
      <c r="I38" s="34">
        <f t="shared" si="40"/>
        <v>0</v>
      </c>
      <c r="J38" s="34">
        <f t="shared" si="40"/>
        <v>0</v>
      </c>
      <c r="K38" s="34">
        <f t="shared" si="40"/>
        <v>0</v>
      </c>
      <c r="L38" s="34">
        <f t="shared" si="40"/>
        <v>48000</v>
      </c>
      <c r="M38" s="34">
        <f t="shared" si="40"/>
        <v>0</v>
      </c>
      <c r="N38" s="34">
        <f t="shared" si="40"/>
        <v>0</v>
      </c>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s="21" customFormat="1" ht="24" customHeight="1" x14ac:dyDescent="0.2">
      <c r="A39" s="25"/>
      <c r="B39" s="37"/>
      <c r="C39" s="37"/>
      <c r="D39" s="37"/>
      <c r="E39" s="37"/>
      <c r="F39" s="37"/>
      <c r="G39" s="37"/>
      <c r="H39" s="37"/>
      <c r="I39" s="37"/>
      <c r="J39" s="37"/>
      <c r="K39" s="37"/>
      <c r="L39" s="37"/>
      <c r="M39" s="37"/>
      <c r="N39" s="37"/>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s="21" customFormat="1" ht="24" customHeight="1" x14ac:dyDescent="0.2">
      <c r="A40" s="28" t="s">
        <v>10</v>
      </c>
      <c r="B40" s="29">
        <f>SUMIFS(Data!$D:$D,Data!$G:$G,B$6,Data!$H:$H,$A40)</f>
        <v>0</v>
      </c>
      <c r="C40" s="29">
        <f>SUMIFS(Data!$D:$D,Data!$G:$G,C$6,Data!$H:$H,$A40)</f>
        <v>0</v>
      </c>
      <c r="D40" s="29">
        <f>SUMIFS(Data!$D:$D,Data!$G:$G,D$6,Data!$H:$H,$A40)</f>
        <v>0</v>
      </c>
      <c r="E40" s="29">
        <f>SUMIFS(Data!$D:$D,Data!$G:$G,E$6,Data!$H:$H,$A40)</f>
        <v>0</v>
      </c>
      <c r="F40" s="29">
        <f>SUMIFS(Data!$D:$D,Data!$G:$G,F$6,Data!$H:$H,$A40)</f>
        <v>4800</v>
      </c>
      <c r="G40" s="29">
        <f>SUMIFS(Data!$D:$D,Data!$G:$G,G$6,Data!$H:$H,$A40)</f>
        <v>0</v>
      </c>
      <c r="H40" s="29">
        <f>SUMIFS(Data!$D:$D,Data!$G:$G,H$6,Data!$H:$H,$A40)</f>
        <v>0</v>
      </c>
      <c r="I40" s="29">
        <f>SUMIFS(Data!$D:$D,Data!$G:$G,I$6,Data!$H:$H,$A40)</f>
        <v>0</v>
      </c>
      <c r="J40" s="29">
        <f>SUMIFS(Data!$D:$D,Data!$G:$G,J$6,Data!$H:$H,$A40)</f>
        <v>0</v>
      </c>
      <c r="K40" s="29">
        <f>SUMIFS(Data!$D:$D,Data!$G:$G,K$6,Data!$H:$H,$A40)</f>
        <v>0</v>
      </c>
      <c r="L40" s="29">
        <f>SUMIFS(Data!$D:$D,Data!$G:$G,L$6,Data!$H:$H,$A40)</f>
        <v>0</v>
      </c>
      <c r="M40" s="29">
        <f>SUMIFS(Data!$D:$D,Data!$G:$G,M$6,Data!$H:$H,$A40)</f>
        <v>0</v>
      </c>
      <c r="N40" s="29">
        <f>SUMIFS(Data!$D:$D,Data!$G:$G,N$6,Data!$H:$H,$A40)</f>
        <v>0</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s="21" customFormat="1" ht="24" customHeight="1" x14ac:dyDescent="0.2">
      <c r="A41" s="28" t="s">
        <v>11</v>
      </c>
      <c r="B41" s="29">
        <f>SUMIFS(Data!$D:$D,Data!$G:$G,B$6,Data!$H:$H,$A41)</f>
        <v>0</v>
      </c>
      <c r="C41" s="29">
        <f>SUMIFS(Data!$D:$D,Data!$G:$G,C$6,Data!$H:$H,$A41)</f>
        <v>0</v>
      </c>
      <c r="D41" s="29">
        <f>SUMIFS(Data!$D:$D,Data!$G:$G,D$6,Data!$H:$H,$A41)</f>
        <v>0</v>
      </c>
      <c r="E41" s="29">
        <f>SUMIFS(Data!$D:$D,Data!$G:$G,E$6,Data!$H:$H,$A41)</f>
        <v>0</v>
      </c>
      <c r="F41" s="29">
        <f>SUMIFS(Data!$D:$D,Data!$G:$G,F$6,Data!$H:$H,$A41)</f>
        <v>0</v>
      </c>
      <c r="G41" s="29">
        <f>SUMIFS(Data!$D:$D,Data!$G:$G,G$6,Data!$H:$H,$A41)</f>
        <v>0</v>
      </c>
      <c r="H41" s="29">
        <f>SUMIFS(Data!$D:$D,Data!$G:$G,H$6,Data!$H:$H,$A41)</f>
        <v>0</v>
      </c>
      <c r="I41" s="29">
        <f>SUMIFS(Data!$D:$D,Data!$G:$G,I$6,Data!$H:$H,$A41)</f>
        <v>0</v>
      </c>
      <c r="J41" s="29">
        <f>SUMIFS(Data!$D:$D,Data!$G:$G,J$6,Data!$H:$H,$A41)</f>
        <v>2400</v>
      </c>
      <c r="K41" s="29">
        <f>SUMIFS(Data!$D:$D,Data!$G:$G,K$6,Data!$H:$H,$A41)</f>
        <v>0</v>
      </c>
      <c r="L41" s="29">
        <f>SUMIFS(Data!$D:$D,Data!$G:$G,L$6,Data!$H:$H,$A41)</f>
        <v>0</v>
      </c>
      <c r="M41" s="29">
        <f>SUMIFS(Data!$D:$D,Data!$G:$G,M$6,Data!$H:$H,$A41)</f>
        <v>0</v>
      </c>
      <c r="N41" s="29">
        <f>SUMIFS(Data!$D:$D,Data!$G:$G,N$6,Data!$H:$H,$A41)</f>
        <v>0</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s="21" customFormat="1" ht="24" customHeight="1" x14ac:dyDescent="0.2">
      <c r="A42" s="28" t="s">
        <v>12</v>
      </c>
      <c r="B42" s="29">
        <f>SUMIFS(Data!$D:$D,Data!$G:$G,B$6,Data!$H:$H,$A42)</f>
        <v>0</v>
      </c>
      <c r="C42" s="29">
        <f>SUMIFS(Data!$D:$D,Data!$G:$G,C$6,Data!$H:$H,$A42)</f>
        <v>0</v>
      </c>
      <c r="D42" s="29">
        <f>SUMIFS(Data!$D:$D,Data!$G:$G,D$6,Data!$H:$H,$A42)</f>
        <v>0</v>
      </c>
      <c r="E42" s="29">
        <f>SUMIFS(Data!$D:$D,Data!$G:$G,E$6,Data!$H:$H,$A42)</f>
        <v>0</v>
      </c>
      <c r="F42" s="29">
        <f>SUMIFS(Data!$D:$D,Data!$G:$G,F$6,Data!$H:$H,$A42)</f>
        <v>0</v>
      </c>
      <c r="G42" s="29">
        <f>SUMIFS(Data!$D:$D,Data!$G:$G,G$6,Data!$H:$H,$A42)</f>
        <v>0</v>
      </c>
      <c r="H42" s="29">
        <f>SUMIFS(Data!$D:$D,Data!$G:$G,H$6,Data!$H:$H,$A42)</f>
        <v>0</v>
      </c>
      <c r="I42" s="29">
        <f>SUMIFS(Data!$D:$D,Data!$G:$G,I$6,Data!$H:$H,$A42)</f>
        <v>0</v>
      </c>
      <c r="J42" s="29">
        <f>SUMIFS(Data!$D:$D,Data!$G:$G,J$6,Data!$H:$H,$A42)</f>
        <v>0</v>
      </c>
      <c r="K42" s="29">
        <f>SUMIFS(Data!$D:$D,Data!$G:$G,K$6,Data!$H:$H,$A42)</f>
        <v>0</v>
      </c>
      <c r="L42" s="29">
        <f>SUMIFS(Data!$D:$D,Data!$G:$G,L$6,Data!$H:$H,$A42)</f>
        <v>0</v>
      </c>
      <c r="M42" s="29">
        <f>SUMIFS(Data!$D:$D,Data!$G:$G,M$6,Data!$H:$H,$A42)</f>
        <v>0</v>
      </c>
      <c r="N42" s="29">
        <f>SUMIFS(Data!$D:$D,Data!$G:$G,N$6,Data!$H:$H,$A42)</f>
        <v>0</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s="21" customFormat="1" ht="24" customHeight="1" x14ac:dyDescent="0.2">
      <c r="A43" s="28" t="s">
        <v>36</v>
      </c>
      <c r="B43" s="29">
        <f>SUMIFS(Data!$D:$D,Data!$G:$G,B$6,Data!$H:$H,$A43)</f>
        <v>0</v>
      </c>
      <c r="C43" s="29">
        <f>SUMIFS(Data!$D:$D,Data!$G:$G,C$6,Data!$H:$H,$A43)</f>
        <v>47</v>
      </c>
      <c r="D43" s="29">
        <f>SUMIFS(Data!$D:$D,Data!$G:$G,D$6,Data!$H:$H,$A43)</f>
        <v>0</v>
      </c>
      <c r="E43" s="29">
        <f>SUMIFS(Data!$D:$D,Data!$G:$G,E$6,Data!$H:$H,$A43)</f>
        <v>0</v>
      </c>
      <c r="F43" s="29">
        <f>SUMIFS(Data!$D:$D,Data!$G:$G,F$6,Data!$H:$H,$A43)</f>
        <v>0</v>
      </c>
      <c r="G43" s="29">
        <f>SUMIFS(Data!$D:$D,Data!$G:$G,G$6,Data!$H:$H,$A43)</f>
        <v>0</v>
      </c>
      <c r="H43" s="29">
        <f>SUMIFS(Data!$D:$D,Data!$G:$G,H$6,Data!$H:$H,$A43)</f>
        <v>47</v>
      </c>
      <c r="I43" s="29">
        <f>SUMIFS(Data!$D:$D,Data!$G:$G,I$6,Data!$H:$H,$A43)</f>
        <v>0</v>
      </c>
      <c r="J43" s="29">
        <f>SUMIFS(Data!$D:$D,Data!$G:$G,J$6,Data!$H:$H,$A43)</f>
        <v>0</v>
      </c>
      <c r="K43" s="29">
        <f>SUMIFS(Data!$D:$D,Data!$G:$G,K$6,Data!$H:$H,$A43)</f>
        <v>0</v>
      </c>
      <c r="L43" s="29">
        <f>SUMIFS(Data!$D:$D,Data!$G:$G,L$6,Data!$H:$H,$A43)</f>
        <v>47</v>
      </c>
      <c r="M43" s="29">
        <f>SUMIFS(Data!$D:$D,Data!$G:$G,M$6,Data!$H:$H,$A43)</f>
        <v>0</v>
      </c>
      <c r="N43" s="29">
        <f>SUMIFS(Data!$D:$D,Data!$G:$G,N$6,Data!$H:$H,$A43)</f>
        <v>0</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s="21" customFormat="1" ht="24" customHeight="1" x14ac:dyDescent="0.2">
      <c r="A44" s="28" t="s">
        <v>13</v>
      </c>
      <c r="B44" s="29">
        <f>SUMIFS(Data!$D:$D,Data!$G:$G,B$6,Data!$H:$H,$A44)</f>
        <v>0</v>
      </c>
      <c r="C44" s="29">
        <f>SUMIFS(Data!$D:$D,Data!$G:$G,C$6,Data!$H:$H,$A44)</f>
        <v>0</v>
      </c>
      <c r="D44" s="29">
        <f>SUMIFS(Data!$D:$D,Data!$G:$G,D$6,Data!$H:$H,$A44)</f>
        <v>0</v>
      </c>
      <c r="E44" s="29">
        <f>SUMIFS(Data!$D:$D,Data!$G:$G,E$6,Data!$H:$H,$A44)</f>
        <v>0</v>
      </c>
      <c r="F44" s="29">
        <f>SUMIFS(Data!$D:$D,Data!$G:$G,F$6,Data!$H:$H,$A44)</f>
        <v>15000</v>
      </c>
      <c r="G44" s="29">
        <f>SUMIFS(Data!$D:$D,Data!$G:$G,G$6,Data!$H:$H,$A44)</f>
        <v>0</v>
      </c>
      <c r="H44" s="29">
        <f>SUMIFS(Data!$D:$D,Data!$G:$G,H$6,Data!$H:$H,$A44)</f>
        <v>0</v>
      </c>
      <c r="I44" s="29">
        <f>SUMIFS(Data!$D:$D,Data!$G:$G,I$6,Data!$H:$H,$A44)</f>
        <v>0</v>
      </c>
      <c r="J44" s="29">
        <f>SUMIFS(Data!$D:$D,Data!$G:$G,J$6,Data!$H:$H,$A44)</f>
        <v>15000</v>
      </c>
      <c r="K44" s="29">
        <f>SUMIFS(Data!$D:$D,Data!$G:$G,K$6,Data!$H:$H,$A44)</f>
        <v>0</v>
      </c>
      <c r="L44" s="29">
        <f>SUMIFS(Data!$D:$D,Data!$G:$G,L$6,Data!$H:$H,$A44)</f>
        <v>0</v>
      </c>
      <c r="M44" s="29">
        <f>SUMIFS(Data!$D:$D,Data!$G:$G,M$6,Data!$H:$H,$A44)</f>
        <v>0</v>
      </c>
      <c r="N44" s="29">
        <f>SUMIFS(Data!$D:$D,Data!$G:$G,N$6,Data!$H:$H,$A44)</f>
        <v>15000</v>
      </c>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s="21" customFormat="1" ht="24" customHeight="1" x14ac:dyDescent="0.2">
      <c r="A45" s="28" t="s">
        <v>37</v>
      </c>
      <c r="B45" s="29">
        <f>SUMIFS(Data!$D:$D,Data!$G:$G,B$6,Data!$H:$H,$A45)</f>
        <v>0</v>
      </c>
      <c r="C45" s="29">
        <f>SUMIFS(Data!$D:$D,Data!$G:$G,C$6,Data!$H:$H,$A45)</f>
        <v>0</v>
      </c>
      <c r="D45" s="29">
        <f>SUMIFS(Data!$D:$D,Data!$G:$G,D$6,Data!$H:$H,$A45)</f>
        <v>0</v>
      </c>
      <c r="E45" s="29">
        <f>SUMIFS(Data!$D:$D,Data!$G:$G,E$6,Data!$H:$H,$A45)</f>
        <v>0</v>
      </c>
      <c r="F45" s="29">
        <f>SUMIFS(Data!$D:$D,Data!$G:$G,F$6,Data!$H:$H,$A45)</f>
        <v>0</v>
      </c>
      <c r="G45" s="29">
        <f>SUMIFS(Data!$D:$D,Data!$G:$G,G$6,Data!$H:$H,$A45)</f>
        <v>0</v>
      </c>
      <c r="H45" s="29">
        <f>SUMIFS(Data!$D:$D,Data!$G:$G,H$6,Data!$H:$H,$A45)</f>
        <v>0</v>
      </c>
      <c r="I45" s="29">
        <f>SUMIFS(Data!$D:$D,Data!$G:$G,I$6,Data!$H:$H,$A45)</f>
        <v>0</v>
      </c>
      <c r="J45" s="29">
        <f>SUMIFS(Data!$D:$D,Data!$G:$G,J$6,Data!$H:$H,$A45)</f>
        <v>0</v>
      </c>
      <c r="K45" s="29">
        <f>SUMIFS(Data!$D:$D,Data!$G:$G,K$6,Data!$H:$H,$A45)</f>
        <v>0</v>
      </c>
      <c r="L45" s="29">
        <f>SUMIFS(Data!$D:$D,Data!$G:$G,L$6,Data!$H:$H,$A45)</f>
        <v>20000</v>
      </c>
      <c r="M45" s="29">
        <f>SUMIFS(Data!$D:$D,Data!$G:$G,M$6,Data!$H:$H,$A45)</f>
        <v>10000</v>
      </c>
      <c r="N45" s="29">
        <f>SUMIFS(Data!$D:$D,Data!$G:$G,N$6,Data!$H:$H,$A45)</f>
        <v>0</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s="21" customFormat="1" ht="24" customHeight="1" x14ac:dyDescent="0.2">
      <c r="A46" s="28" t="s">
        <v>38</v>
      </c>
      <c r="B46" s="29">
        <f>SUMIFS(Data!$D:$D,Data!$G:$G,B$6,Data!$H:$H,$A46)</f>
        <v>0</v>
      </c>
      <c r="C46" s="29">
        <f>SUMIFS(Data!$D:$D,Data!$G:$G,C$6,Data!$H:$H,$A46)</f>
        <v>0</v>
      </c>
      <c r="D46" s="29">
        <f>SUMIFS(Data!$D:$D,Data!$G:$G,D$6,Data!$H:$H,$A46)</f>
        <v>0</v>
      </c>
      <c r="E46" s="29">
        <f>SUMIFS(Data!$D:$D,Data!$G:$G,E$6,Data!$H:$H,$A46)</f>
        <v>0</v>
      </c>
      <c r="F46" s="29">
        <f>SUMIFS(Data!$D:$D,Data!$G:$G,F$6,Data!$H:$H,$A46)</f>
        <v>0</v>
      </c>
      <c r="G46" s="29">
        <f>SUMIFS(Data!$D:$D,Data!$G:$G,G$6,Data!$H:$H,$A46)</f>
        <v>0</v>
      </c>
      <c r="H46" s="29">
        <f>SUMIFS(Data!$D:$D,Data!$G:$G,H$6,Data!$H:$H,$A46)</f>
        <v>0</v>
      </c>
      <c r="I46" s="29">
        <f>SUMIFS(Data!$D:$D,Data!$G:$G,I$6,Data!$H:$H,$A46)</f>
        <v>0</v>
      </c>
      <c r="J46" s="29">
        <f>SUMIFS(Data!$D:$D,Data!$G:$G,J$6,Data!$H:$H,$A46)</f>
        <v>0</v>
      </c>
      <c r="K46" s="29">
        <f>SUMIFS(Data!$D:$D,Data!$G:$G,K$6,Data!$H:$H,$A46)</f>
        <v>0</v>
      </c>
      <c r="L46" s="29">
        <f>SUMIFS(Data!$D:$D,Data!$G:$G,L$6,Data!$H:$H,$A46)</f>
        <v>0</v>
      </c>
      <c r="M46" s="29">
        <f>SUMIFS(Data!$D:$D,Data!$G:$G,M$6,Data!$H:$H,$A46)</f>
        <v>0</v>
      </c>
      <c r="N46" s="29">
        <f>SUMIFS(Data!$D:$D,Data!$G:$G,N$6,Data!$H:$H,$A46)</f>
        <v>0</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s="21" customFormat="1" ht="24" customHeight="1" x14ac:dyDescent="0.2">
      <c r="A47" s="28" t="s">
        <v>1</v>
      </c>
      <c r="B47" s="29">
        <f>SUMIFS(Data!$D:$D,Data!$G:$G,B$6,Data!$H:$H,$A47)</f>
        <v>0</v>
      </c>
      <c r="C47" s="29">
        <f>SUMIFS(Data!$D:$D,Data!$G:$G,C$6,Data!$H:$H,$A47)</f>
        <v>0</v>
      </c>
      <c r="D47" s="29">
        <f>SUMIFS(Data!$D:$D,Data!$G:$G,D$6,Data!$H:$H,$A47)</f>
        <v>0</v>
      </c>
      <c r="E47" s="29">
        <f>SUMIFS(Data!$D:$D,Data!$G:$G,E$6,Data!$H:$H,$A47)</f>
        <v>0</v>
      </c>
      <c r="F47" s="29">
        <f>SUMIFS(Data!$D:$D,Data!$G:$G,F$6,Data!$H:$H,$A47)</f>
        <v>0</v>
      </c>
      <c r="G47" s="29">
        <f>SUMIFS(Data!$D:$D,Data!$G:$G,G$6,Data!$H:$H,$A47)</f>
        <v>0</v>
      </c>
      <c r="H47" s="29">
        <f>SUMIFS(Data!$D:$D,Data!$G:$G,H$6,Data!$H:$H,$A47)</f>
        <v>0</v>
      </c>
      <c r="I47" s="29">
        <f>SUMIFS(Data!$D:$D,Data!$G:$G,I$6,Data!$H:$H,$A47)</f>
        <v>0</v>
      </c>
      <c r="J47" s="29">
        <f>SUMIFS(Data!$D:$D,Data!$G:$G,J$6,Data!$H:$H,$A47)</f>
        <v>0</v>
      </c>
      <c r="K47" s="29">
        <f>SUMIFS(Data!$D:$D,Data!$G:$G,K$6,Data!$H:$H,$A47)</f>
        <v>0</v>
      </c>
      <c r="L47" s="29">
        <f>SUMIFS(Data!$D:$D,Data!$G:$G,L$6,Data!$H:$H,$A47)</f>
        <v>0</v>
      </c>
      <c r="M47" s="29">
        <f>SUMIFS(Data!$D:$D,Data!$G:$G,M$6,Data!$H:$H,$A47)</f>
        <v>0</v>
      </c>
      <c r="N47" s="29">
        <f>SUMIFS(Data!$D:$D,Data!$G:$G,N$6,Data!$H:$H,$A47)</f>
        <v>0</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s="21" customFormat="1" ht="24" customHeight="1" x14ac:dyDescent="0.2">
      <c r="A48" s="28" t="s">
        <v>15</v>
      </c>
      <c r="B48" s="29">
        <f>SUMIFS(Data!$D:$D,Data!$G:$G,B$6,Data!$H:$H,$A48)</f>
        <v>0</v>
      </c>
      <c r="C48" s="29">
        <f>SUMIFS(Data!$D:$D,Data!$G:$G,C$6,Data!$H:$H,$A48)</f>
        <v>0</v>
      </c>
      <c r="D48" s="29">
        <f>SUMIFS(Data!$D:$D,Data!$G:$G,D$6,Data!$H:$H,$A48)</f>
        <v>0</v>
      </c>
      <c r="E48" s="29">
        <f>SUMIFS(Data!$D:$D,Data!$G:$G,E$6,Data!$H:$H,$A48)</f>
        <v>0</v>
      </c>
      <c r="F48" s="29">
        <f>SUMIFS(Data!$D:$D,Data!$G:$G,F$6,Data!$H:$H,$A48)</f>
        <v>0</v>
      </c>
      <c r="G48" s="29">
        <f>SUMIFS(Data!$D:$D,Data!$G:$G,G$6,Data!$H:$H,$A48)</f>
        <v>0</v>
      </c>
      <c r="H48" s="29">
        <f>SUMIFS(Data!$D:$D,Data!$G:$G,H$6,Data!$H:$H,$A48)</f>
        <v>0</v>
      </c>
      <c r="I48" s="29">
        <f>SUMIFS(Data!$D:$D,Data!$G:$G,I$6,Data!$H:$H,$A48)</f>
        <v>0</v>
      </c>
      <c r="J48" s="29">
        <f>SUMIFS(Data!$D:$D,Data!$G:$G,J$6,Data!$H:$H,$A48)</f>
        <v>0</v>
      </c>
      <c r="K48" s="29">
        <f>SUMIFS(Data!$D:$D,Data!$G:$G,K$6,Data!$H:$H,$A48)</f>
        <v>0</v>
      </c>
      <c r="L48" s="29">
        <f>SUMIFS(Data!$D:$D,Data!$G:$G,L$6,Data!$H:$H,$A48)</f>
        <v>0</v>
      </c>
      <c r="M48" s="29">
        <f>SUMIFS(Data!$D:$D,Data!$G:$G,M$6,Data!$H:$H,$A48)</f>
        <v>0</v>
      </c>
      <c r="N48" s="29">
        <f>SUMIFS(Data!$D:$D,Data!$G:$G,N$6,Data!$H:$H,$A48)</f>
        <v>0</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s="21" customFormat="1" ht="24" customHeight="1" x14ac:dyDescent="0.2">
      <c r="A49" s="28" t="s">
        <v>16</v>
      </c>
      <c r="B49" s="29">
        <f>SUMIFS(Data!$D:$D,Data!$G:$G,B$6,Data!$H:$H,$A49)</f>
        <v>0</v>
      </c>
      <c r="C49" s="29">
        <f>SUMIFS(Data!$D:$D,Data!$G:$G,C$6,Data!$H:$H,$A49)</f>
        <v>0</v>
      </c>
      <c r="D49" s="29">
        <f>SUMIFS(Data!$D:$D,Data!$G:$G,D$6,Data!$H:$H,$A49)</f>
        <v>0</v>
      </c>
      <c r="E49" s="29">
        <f>SUMIFS(Data!$D:$D,Data!$G:$G,E$6,Data!$H:$H,$A49)</f>
        <v>0</v>
      </c>
      <c r="F49" s="29">
        <f>SUMIFS(Data!$D:$D,Data!$G:$G,F$6,Data!$H:$H,$A49)</f>
        <v>0</v>
      </c>
      <c r="G49" s="29">
        <f>SUMIFS(Data!$D:$D,Data!$G:$G,G$6,Data!$H:$H,$A49)</f>
        <v>0</v>
      </c>
      <c r="H49" s="29">
        <f>SUMIFS(Data!$D:$D,Data!$G:$G,H$6,Data!$H:$H,$A49)</f>
        <v>0</v>
      </c>
      <c r="I49" s="29">
        <f>SUMIFS(Data!$D:$D,Data!$G:$G,I$6,Data!$H:$H,$A49)</f>
        <v>0</v>
      </c>
      <c r="J49" s="29">
        <f>SUMIFS(Data!$D:$D,Data!$G:$G,J$6,Data!$H:$H,$A49)</f>
        <v>0</v>
      </c>
      <c r="K49" s="29">
        <f>SUMIFS(Data!$D:$D,Data!$G:$G,K$6,Data!$H:$H,$A49)</f>
        <v>0</v>
      </c>
      <c r="L49" s="29">
        <f>SUMIFS(Data!$D:$D,Data!$G:$G,L$6,Data!$H:$H,$A49)</f>
        <v>0</v>
      </c>
      <c r="M49" s="29">
        <f>SUMIFS(Data!$D:$D,Data!$G:$G,M$6,Data!$H:$H,$A49)</f>
        <v>0</v>
      </c>
      <c r="N49" s="29">
        <f>SUMIFS(Data!$D:$D,Data!$G:$G,N$6,Data!$H:$H,$A49)</f>
        <v>0</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s="21" customFormat="1" ht="24" customHeight="1" x14ac:dyDescent="0.2">
      <c r="A50" s="33" t="s">
        <v>18</v>
      </c>
      <c r="B50" s="34">
        <f>SUM(B40:B49)</f>
        <v>0</v>
      </c>
      <c r="C50" s="34">
        <f>SUM(C40:C49)</f>
        <v>47</v>
      </c>
      <c r="D50" s="34">
        <f t="shared" ref="D50:N50" si="41">SUM(D40:D49)</f>
        <v>0</v>
      </c>
      <c r="E50" s="34">
        <f t="shared" si="41"/>
        <v>0</v>
      </c>
      <c r="F50" s="34">
        <f t="shared" si="41"/>
        <v>19800</v>
      </c>
      <c r="G50" s="34">
        <f t="shared" si="41"/>
        <v>0</v>
      </c>
      <c r="H50" s="34">
        <f t="shared" si="41"/>
        <v>47</v>
      </c>
      <c r="I50" s="34">
        <f t="shared" si="41"/>
        <v>0</v>
      </c>
      <c r="J50" s="34">
        <f t="shared" si="41"/>
        <v>17400</v>
      </c>
      <c r="K50" s="34">
        <f t="shared" si="41"/>
        <v>0</v>
      </c>
      <c r="L50" s="34">
        <f t="shared" si="41"/>
        <v>20047</v>
      </c>
      <c r="M50" s="34">
        <f t="shared" si="41"/>
        <v>10000</v>
      </c>
      <c r="N50" s="34">
        <f t="shared" si="41"/>
        <v>15000</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s="21" customFormat="1" ht="24" customHeight="1" x14ac:dyDescent="0.2">
      <c r="A51" s="25"/>
      <c r="B51" s="37"/>
      <c r="C51" s="37"/>
      <c r="D51" s="37"/>
      <c r="E51" s="37"/>
      <c r="F51" s="37"/>
      <c r="G51" s="37"/>
      <c r="H51" s="37"/>
      <c r="I51" s="37"/>
      <c r="J51" s="37"/>
      <c r="K51" s="37"/>
      <c r="L51" s="37"/>
      <c r="M51" s="37"/>
      <c r="N51" s="37"/>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s="21" customFormat="1" ht="24" customHeight="1" x14ac:dyDescent="0.2">
      <c r="A52" s="35" t="s">
        <v>19</v>
      </c>
      <c r="B52" s="36">
        <f>+B38-B50</f>
        <v>2500</v>
      </c>
      <c r="C52" s="36">
        <f>+C38-C50</f>
        <v>2453</v>
      </c>
      <c r="D52" s="36">
        <f t="shared" ref="D52:N52" si="42">+D38-D50</f>
        <v>2500</v>
      </c>
      <c r="E52" s="36">
        <f t="shared" si="42"/>
        <v>2500</v>
      </c>
      <c r="F52" s="36">
        <f t="shared" si="42"/>
        <v>-17300</v>
      </c>
      <c r="G52" s="36">
        <f t="shared" si="42"/>
        <v>0</v>
      </c>
      <c r="H52" s="36">
        <f t="shared" si="42"/>
        <v>-47</v>
      </c>
      <c r="I52" s="36">
        <f t="shared" si="42"/>
        <v>0</v>
      </c>
      <c r="J52" s="36">
        <f t="shared" si="42"/>
        <v>-17400</v>
      </c>
      <c r="K52" s="36">
        <f t="shared" si="42"/>
        <v>0</v>
      </c>
      <c r="L52" s="36">
        <f t="shared" si="42"/>
        <v>27953</v>
      </c>
      <c r="M52" s="36">
        <f t="shared" si="42"/>
        <v>-10000</v>
      </c>
      <c r="N52" s="36">
        <f t="shared" si="42"/>
        <v>-15000</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s="21" customFormat="1" ht="24" customHeight="1" x14ac:dyDescent="0.2">
      <c r="A53" s="25"/>
      <c r="B53" s="37"/>
      <c r="C53" s="37"/>
      <c r="D53" s="37"/>
      <c r="E53" s="37"/>
      <c r="F53" s="37"/>
      <c r="G53" s="37"/>
      <c r="H53" s="37"/>
      <c r="I53" s="37"/>
      <c r="J53" s="37"/>
      <c r="K53" s="37"/>
      <c r="L53" s="37"/>
      <c r="M53" s="37"/>
      <c r="N53" s="37"/>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s="21" customFormat="1" ht="24" customHeight="1" x14ac:dyDescent="0.2">
      <c r="A54" s="33" t="s">
        <v>20</v>
      </c>
      <c r="B54" s="34">
        <f>+B27</f>
        <v>25000</v>
      </c>
      <c r="C54" s="34">
        <f>+B55</f>
        <v>27500</v>
      </c>
      <c r="D54" s="34">
        <f t="shared" ref="D54" si="43">+C55</f>
        <v>29953</v>
      </c>
      <c r="E54" s="34">
        <f t="shared" ref="E54" si="44">+D55</f>
        <v>32453</v>
      </c>
      <c r="F54" s="34">
        <f t="shared" ref="F54" si="45">+E55</f>
        <v>34953</v>
      </c>
      <c r="G54" s="34">
        <f t="shared" ref="G54" si="46">+F55</f>
        <v>17653</v>
      </c>
      <c r="H54" s="34">
        <f t="shared" ref="H54" si="47">+G55</f>
        <v>17653</v>
      </c>
      <c r="I54" s="34">
        <f t="shared" ref="I54" si="48">+H55</f>
        <v>17606</v>
      </c>
      <c r="J54" s="34">
        <f t="shared" ref="J54" si="49">+I55</f>
        <v>17606</v>
      </c>
      <c r="K54" s="34">
        <f t="shared" ref="K54" si="50">+J55</f>
        <v>206</v>
      </c>
      <c r="L54" s="34">
        <f t="shared" ref="L54" si="51">+K55</f>
        <v>206</v>
      </c>
      <c r="M54" s="34">
        <f t="shared" ref="M54" si="52">+L55</f>
        <v>28159</v>
      </c>
      <c r="N54" s="34">
        <f t="shared" ref="N54" si="53">+M55</f>
        <v>18159</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s="21" customFormat="1" ht="24" customHeight="1" x14ac:dyDescent="0.2">
      <c r="A55" s="35" t="s">
        <v>21</v>
      </c>
      <c r="B55" s="36">
        <f>+B54+B52</f>
        <v>27500</v>
      </c>
      <c r="C55" s="36">
        <f>+C54+C52</f>
        <v>29953</v>
      </c>
      <c r="D55" s="36">
        <f t="shared" ref="D55:N55" si="54">+D54+D52</f>
        <v>32453</v>
      </c>
      <c r="E55" s="36">
        <f t="shared" si="54"/>
        <v>34953</v>
      </c>
      <c r="F55" s="36">
        <f t="shared" si="54"/>
        <v>17653</v>
      </c>
      <c r="G55" s="36">
        <f t="shared" si="54"/>
        <v>17653</v>
      </c>
      <c r="H55" s="36">
        <f t="shared" si="54"/>
        <v>17606</v>
      </c>
      <c r="I55" s="36">
        <f t="shared" si="54"/>
        <v>17606</v>
      </c>
      <c r="J55" s="36">
        <f t="shared" si="54"/>
        <v>206</v>
      </c>
      <c r="K55" s="36">
        <f t="shared" si="54"/>
        <v>206</v>
      </c>
      <c r="L55" s="36">
        <f t="shared" si="54"/>
        <v>28159</v>
      </c>
      <c r="M55" s="36">
        <f t="shared" si="54"/>
        <v>18159</v>
      </c>
      <c r="N55" s="36">
        <f t="shared" si="54"/>
        <v>3159</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s="27" customFormat="1" x14ac:dyDescent="0.2"/>
    <row r="57" spans="1:54" s="27" customFormat="1" x14ac:dyDescent="0.2"/>
    <row r="58" spans="1:54" s="27" customFormat="1" x14ac:dyDescent="0.2"/>
    <row r="59" spans="1:54" s="27" customFormat="1" x14ac:dyDescent="0.2"/>
    <row r="60" spans="1:54" s="27" customFormat="1" x14ac:dyDescent="0.2"/>
    <row r="61" spans="1:54" s="27" customFormat="1" x14ac:dyDescent="0.2"/>
    <row r="62" spans="1:54" s="27" customFormat="1" x14ac:dyDescent="0.2"/>
    <row r="63" spans="1:54" s="27" customFormat="1" x14ac:dyDescent="0.2"/>
    <row r="64" spans="1:54"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sheetData>
  <mergeCells count="2">
    <mergeCell ref="A4:N4"/>
    <mergeCell ref="A31:N31"/>
  </mergeCells>
  <printOptions horizontalCentered="1"/>
  <pageMargins left="0.70866141732283472" right="0.70866141732283472" top="0.74803149606299213" bottom="0.74803149606299213" header="0.31496062992125984" footer="0.31496062992125984"/>
  <pageSetup paperSize="9" scale="68" orientation="landscape" horizontalDpi="300" verticalDpi="300" r:id="rId1"/>
  <headerFooter>
    <oddFooter>&amp;L&amp;Z&amp;F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GQ329"/>
  <sheetViews>
    <sheetView workbookViewId="0">
      <selection activeCell="H4" sqref="H4"/>
    </sheetView>
  </sheetViews>
  <sheetFormatPr baseColWidth="10" defaultColWidth="8.83203125" defaultRowHeight="15" x14ac:dyDescent="0.2"/>
  <cols>
    <col min="1" max="1" width="15.6640625" bestFit="1" customWidth="1"/>
    <col min="2" max="3" width="10.5" bestFit="1" customWidth="1"/>
    <col min="6" max="6" width="9.1640625" bestFit="1" customWidth="1"/>
    <col min="7" max="7" width="8.1640625" bestFit="1" customWidth="1"/>
  </cols>
  <sheetData>
    <row r="1" spans="1:199" s="9" customFormat="1" ht="86" customHeight="1" x14ac:dyDescent="0.2">
      <c r="A1" s="7"/>
      <c r="B1" s="8"/>
    </row>
    <row r="2" spans="1:199" s="17" customFormat="1" ht="24" customHeight="1" x14ac:dyDescent="0.2">
      <c r="A2" s="17" t="s">
        <v>69</v>
      </c>
    </row>
    <row r="3" spans="1:199" s="25" customFormat="1" ht="24" customHeight="1" x14ac:dyDescent="0.2"/>
    <row r="4" spans="1:199" s="25" customFormat="1" ht="24" customHeight="1" x14ac:dyDescent="0.2">
      <c r="A4" s="44" t="s">
        <v>39</v>
      </c>
    </row>
    <row r="5" spans="1:199" s="21" customFormat="1" ht="24" customHeight="1" x14ac:dyDescent="0.2">
      <c r="A5" s="28" t="s">
        <v>2</v>
      </c>
      <c r="B5" s="45">
        <v>43831</v>
      </c>
      <c r="C5" s="31">
        <f>+B5+1</f>
        <v>43832</v>
      </c>
      <c r="D5" s="31">
        <f t="shared" ref="D5:AE5" si="0">+C5+1</f>
        <v>43833</v>
      </c>
      <c r="E5" s="31">
        <f t="shared" si="0"/>
        <v>43834</v>
      </c>
      <c r="F5" s="31">
        <f t="shared" si="0"/>
        <v>43835</v>
      </c>
      <c r="G5" s="31">
        <f t="shared" si="0"/>
        <v>43836</v>
      </c>
      <c r="H5" s="31">
        <f t="shared" si="0"/>
        <v>43837</v>
      </c>
      <c r="I5" s="31">
        <f t="shared" si="0"/>
        <v>43838</v>
      </c>
      <c r="J5" s="31">
        <f t="shared" si="0"/>
        <v>43839</v>
      </c>
      <c r="K5" s="31">
        <f t="shared" si="0"/>
        <v>43840</v>
      </c>
      <c r="L5" s="31">
        <f t="shared" si="0"/>
        <v>43841</v>
      </c>
      <c r="M5" s="31">
        <f t="shared" si="0"/>
        <v>43842</v>
      </c>
      <c r="N5" s="31">
        <f t="shared" si="0"/>
        <v>43843</v>
      </c>
      <c r="O5" s="31">
        <f t="shared" si="0"/>
        <v>43844</v>
      </c>
      <c r="P5" s="31">
        <f t="shared" si="0"/>
        <v>43845</v>
      </c>
      <c r="Q5" s="31">
        <f t="shared" si="0"/>
        <v>43846</v>
      </c>
      <c r="R5" s="31">
        <f t="shared" si="0"/>
        <v>43847</v>
      </c>
      <c r="S5" s="31">
        <f t="shared" si="0"/>
        <v>43848</v>
      </c>
      <c r="T5" s="31">
        <f t="shared" si="0"/>
        <v>43849</v>
      </c>
      <c r="U5" s="31">
        <f t="shared" si="0"/>
        <v>43850</v>
      </c>
      <c r="V5" s="31">
        <f t="shared" si="0"/>
        <v>43851</v>
      </c>
      <c r="W5" s="31">
        <f t="shared" si="0"/>
        <v>43852</v>
      </c>
      <c r="X5" s="31">
        <f t="shared" si="0"/>
        <v>43853</v>
      </c>
      <c r="Y5" s="31">
        <f t="shared" si="0"/>
        <v>43854</v>
      </c>
      <c r="Z5" s="31">
        <f t="shared" si="0"/>
        <v>43855</v>
      </c>
      <c r="AA5" s="31">
        <f t="shared" si="0"/>
        <v>43856</v>
      </c>
      <c r="AB5" s="31">
        <f t="shared" si="0"/>
        <v>43857</v>
      </c>
      <c r="AC5" s="31">
        <f t="shared" si="0"/>
        <v>43858</v>
      </c>
      <c r="AD5" s="31">
        <f t="shared" si="0"/>
        <v>43859</v>
      </c>
      <c r="AE5" s="31">
        <f t="shared" si="0"/>
        <v>43860</v>
      </c>
      <c r="AF5" s="31">
        <f t="shared" ref="AF5:AP5" si="1">+AE5+1</f>
        <v>43861</v>
      </c>
      <c r="AG5" s="31">
        <f t="shared" si="1"/>
        <v>43862</v>
      </c>
      <c r="AH5" s="31">
        <f t="shared" si="1"/>
        <v>43863</v>
      </c>
      <c r="AI5" s="31">
        <f t="shared" si="1"/>
        <v>43864</v>
      </c>
      <c r="AJ5" s="31">
        <f t="shared" si="1"/>
        <v>43865</v>
      </c>
      <c r="AK5" s="31">
        <f t="shared" si="1"/>
        <v>43866</v>
      </c>
      <c r="AL5" s="31">
        <f t="shared" si="1"/>
        <v>43867</v>
      </c>
      <c r="AM5" s="31">
        <f t="shared" si="1"/>
        <v>43868</v>
      </c>
      <c r="AN5" s="31">
        <f t="shared" si="1"/>
        <v>43869</v>
      </c>
      <c r="AO5" s="31">
        <f t="shared" si="1"/>
        <v>43870</v>
      </c>
      <c r="AP5" s="31">
        <f t="shared" si="1"/>
        <v>43871</v>
      </c>
      <c r="AQ5" s="31">
        <f t="shared" ref="AQ5" si="2">+AP5+1</f>
        <v>43872</v>
      </c>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row>
    <row r="6" spans="1:199" s="21" customFormat="1" ht="24" customHeight="1" x14ac:dyDescent="0.2">
      <c r="A6" s="28" t="s">
        <v>5</v>
      </c>
      <c r="B6" s="32">
        <f>VLOOKUP(B$5,Days!$A:$B,2,FALSE)</f>
        <v>1</v>
      </c>
      <c r="C6" s="32">
        <f>VLOOKUP(C$5,Days!$A:$B,2,FALSE)</f>
        <v>1</v>
      </c>
      <c r="D6" s="32">
        <f>VLOOKUP(D$5,Days!$A:$B,2,FALSE)</f>
        <v>1</v>
      </c>
      <c r="E6" s="32">
        <f>VLOOKUP(E$5,Days!$A:$B,2,FALSE)</f>
        <v>1</v>
      </c>
      <c r="F6" s="32">
        <f>VLOOKUP(F$5,Days!$A:$B,2,FALSE)</f>
        <v>1</v>
      </c>
      <c r="G6" s="32">
        <f>VLOOKUP(G$5,Days!$A:$B,2,FALSE)</f>
        <v>1</v>
      </c>
      <c r="H6" s="32">
        <f>VLOOKUP(H$5,Days!$A:$B,2,FALSE)</f>
        <v>1</v>
      </c>
      <c r="I6" s="32">
        <f>VLOOKUP(I$5,Days!$A:$B,2,FALSE)</f>
        <v>1</v>
      </c>
      <c r="J6" s="32">
        <f>VLOOKUP(J$5,Days!$A:$B,2,FALSE)</f>
        <v>2</v>
      </c>
      <c r="K6" s="32">
        <f>VLOOKUP(K$5,Days!$A:$B,2,FALSE)</f>
        <v>2</v>
      </c>
      <c r="L6" s="32">
        <f>VLOOKUP(L$5,Days!$A:$B,2,FALSE)</f>
        <v>2</v>
      </c>
      <c r="M6" s="32">
        <f>VLOOKUP(M$5,Days!$A:$B,2,FALSE)</f>
        <v>2</v>
      </c>
      <c r="N6" s="32">
        <f>VLOOKUP(N$5,Days!$A:$B,2,FALSE)</f>
        <v>2</v>
      </c>
      <c r="O6" s="32">
        <f>VLOOKUP(O$5,Days!$A:$B,2,FALSE)</f>
        <v>2</v>
      </c>
      <c r="P6" s="32">
        <f>VLOOKUP(P$5,Days!$A:$B,2,FALSE)</f>
        <v>2</v>
      </c>
      <c r="Q6" s="32">
        <f>VLOOKUP(Q$5,Days!$A:$B,2,FALSE)</f>
        <v>3</v>
      </c>
      <c r="R6" s="32">
        <f>VLOOKUP(R$5,Days!$A:$B,2,FALSE)</f>
        <v>3</v>
      </c>
      <c r="S6" s="32">
        <f>VLOOKUP(S$5,Days!$A:$B,2,FALSE)</f>
        <v>3</v>
      </c>
      <c r="T6" s="32">
        <f>VLOOKUP(T$5,Days!$A:$B,2,FALSE)</f>
        <v>3</v>
      </c>
      <c r="U6" s="32">
        <f>VLOOKUP(U$5,Days!$A:$B,2,FALSE)</f>
        <v>3</v>
      </c>
      <c r="V6" s="32">
        <f>VLOOKUP(V$5,Days!$A:$B,2,FALSE)</f>
        <v>3</v>
      </c>
      <c r="W6" s="32">
        <f>VLOOKUP(W$5,Days!$A:$B,2,FALSE)</f>
        <v>3</v>
      </c>
      <c r="X6" s="32">
        <f>VLOOKUP(X$5,Days!$A:$B,2,FALSE)</f>
        <v>4</v>
      </c>
      <c r="Y6" s="32">
        <f>VLOOKUP(Y$5,Days!$A:$B,2,FALSE)</f>
        <v>4</v>
      </c>
      <c r="Z6" s="32">
        <f>VLOOKUP(Z$5,Days!$A:$B,2,FALSE)</f>
        <v>4</v>
      </c>
      <c r="AA6" s="32">
        <f>VLOOKUP(AA$5,Days!$A:$B,2,FALSE)</f>
        <v>4</v>
      </c>
      <c r="AB6" s="32">
        <f>VLOOKUP(AB$5,Days!$A:$B,2,FALSE)</f>
        <v>4</v>
      </c>
      <c r="AC6" s="32">
        <f>VLOOKUP(AC$5,Days!$A:$B,2,FALSE)</f>
        <v>4</v>
      </c>
      <c r="AD6" s="32">
        <f>VLOOKUP(AD$5,Days!$A:$B,2,FALSE)</f>
        <v>4</v>
      </c>
      <c r="AE6" s="32">
        <f>VLOOKUP(AE$5,Days!$A:$B,2,FALSE)</f>
        <v>5</v>
      </c>
      <c r="AF6" s="32">
        <f>VLOOKUP(AF$5,Days!$A:$B,2,FALSE)</f>
        <v>5</v>
      </c>
      <c r="AG6" s="32">
        <f>VLOOKUP(AG$5,Days!$A:$B,2,FALSE)</f>
        <v>5</v>
      </c>
      <c r="AH6" s="32">
        <f>VLOOKUP(AH$5,Days!$A:$B,2,FALSE)</f>
        <v>5</v>
      </c>
      <c r="AI6" s="32">
        <f>VLOOKUP(AI$5,Days!$A:$B,2,FALSE)</f>
        <v>5</v>
      </c>
      <c r="AJ6" s="32">
        <f>VLOOKUP(AJ$5,Days!$A:$B,2,FALSE)</f>
        <v>5</v>
      </c>
      <c r="AK6" s="32">
        <f>VLOOKUP(AK$5,Days!$A:$B,2,FALSE)</f>
        <v>5</v>
      </c>
      <c r="AL6" s="32">
        <f>VLOOKUP(AL$5,Days!$A:$B,2,FALSE)</f>
        <v>6</v>
      </c>
      <c r="AM6" s="32">
        <f>VLOOKUP(AM$5,Days!$A:$B,2,FALSE)</f>
        <v>6</v>
      </c>
      <c r="AN6" s="32">
        <f>VLOOKUP(AN$5,Days!$A:$B,2,FALSE)</f>
        <v>6</v>
      </c>
      <c r="AO6" s="32">
        <f>VLOOKUP(AO$5,Days!$A:$B,2,FALSE)</f>
        <v>6</v>
      </c>
      <c r="AP6" s="32">
        <f>VLOOKUP(AP$5,Days!$A:$B,2,FALSE)</f>
        <v>6</v>
      </c>
      <c r="AQ6" s="32">
        <f>VLOOKUP(AQ$5,Days!$A:$B,2,FALSE)</f>
        <v>6</v>
      </c>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row>
    <row r="7" spans="1:199" s="25" customFormat="1" ht="24" customHeight="1" x14ac:dyDescent="0.2">
      <c r="B7" s="38"/>
    </row>
    <row r="8" spans="1:199" s="21" customFormat="1" ht="24" customHeight="1" x14ac:dyDescent="0.2">
      <c r="A8" s="28" t="s">
        <v>8</v>
      </c>
      <c r="B8" s="29">
        <f>SUMIFS(Data!$D:$D,Data!$A:$A,B$5,Data!$H:$H,$A8)</f>
        <v>0</v>
      </c>
      <c r="C8" s="29">
        <f>SUMIFS(Data!$D:$D,Data!$A:$A,C$5,Data!$H:$H,$A8)</f>
        <v>2500</v>
      </c>
      <c r="D8" s="29">
        <f>SUMIFS(Data!$D:$D,Data!$A:$A,D$5,Data!$H:$H,$A8)</f>
        <v>8000</v>
      </c>
      <c r="E8" s="29">
        <f>SUMIFS(Data!$D:$D,Data!$A:$A,E$5,Data!$H:$H,$A8)</f>
        <v>0</v>
      </c>
      <c r="F8" s="29">
        <f>SUMIFS(Data!$D:$D,Data!$A:$A,F$5,Data!$H:$H,$A8)</f>
        <v>0</v>
      </c>
      <c r="G8" s="29">
        <f>SUMIFS(Data!$D:$D,Data!$A:$A,G$5,Data!$H:$H,$A8)</f>
        <v>0</v>
      </c>
      <c r="H8" s="29">
        <f>SUMIFS(Data!$D:$D,Data!$A:$A,H$5,Data!$H:$H,$A8)</f>
        <v>0</v>
      </c>
      <c r="I8" s="29">
        <f>SUMIFS(Data!$D:$D,Data!$A:$A,I$5,Data!$H:$H,$A8)</f>
        <v>0</v>
      </c>
      <c r="J8" s="29">
        <f>SUMIFS(Data!$D:$D,Data!$A:$A,J$5,Data!$H:$H,$A8)</f>
        <v>2500</v>
      </c>
      <c r="K8" s="29">
        <f>SUMIFS(Data!$D:$D,Data!$A:$A,K$5,Data!$H:$H,$A8)</f>
        <v>8000</v>
      </c>
      <c r="L8" s="29">
        <f>SUMIFS(Data!$D:$D,Data!$A:$A,L$5,Data!$H:$H,$A8)</f>
        <v>0</v>
      </c>
      <c r="M8" s="29">
        <f>SUMIFS(Data!$D:$D,Data!$A:$A,M$5,Data!$H:$H,$A8)</f>
        <v>0</v>
      </c>
      <c r="N8" s="29">
        <f>SUMIFS(Data!$D:$D,Data!$A:$A,N$5,Data!$H:$H,$A8)</f>
        <v>0</v>
      </c>
      <c r="O8" s="29">
        <f>SUMIFS(Data!$D:$D,Data!$A:$A,O$5,Data!$H:$H,$A8)</f>
        <v>0</v>
      </c>
      <c r="P8" s="29">
        <f>SUMIFS(Data!$D:$D,Data!$A:$A,P$5,Data!$H:$H,$A8)</f>
        <v>0</v>
      </c>
      <c r="Q8" s="29">
        <f>SUMIFS(Data!$D:$D,Data!$A:$A,Q$5,Data!$H:$H,$A8)</f>
        <v>2500</v>
      </c>
      <c r="R8" s="29">
        <f>SUMIFS(Data!$D:$D,Data!$A:$A,R$5,Data!$H:$H,$A8)</f>
        <v>8000</v>
      </c>
      <c r="S8" s="29">
        <f>SUMIFS(Data!$D:$D,Data!$A:$A,S$5,Data!$H:$H,$A8)</f>
        <v>0</v>
      </c>
      <c r="T8" s="29">
        <f>SUMIFS(Data!$D:$D,Data!$A:$A,T$5,Data!$H:$H,$A8)</f>
        <v>0</v>
      </c>
      <c r="U8" s="29">
        <f>SUMIFS(Data!$D:$D,Data!$A:$A,U$5,Data!$H:$H,$A8)</f>
        <v>0</v>
      </c>
      <c r="V8" s="29">
        <f>SUMIFS(Data!$D:$D,Data!$A:$A,V$5,Data!$H:$H,$A8)</f>
        <v>0</v>
      </c>
      <c r="W8" s="29">
        <f>SUMIFS(Data!$D:$D,Data!$A:$A,W$5,Data!$H:$H,$A8)</f>
        <v>0</v>
      </c>
      <c r="X8" s="29">
        <f>SUMIFS(Data!$D:$D,Data!$A:$A,X$5,Data!$H:$H,$A8)</f>
        <v>2500</v>
      </c>
      <c r="Y8" s="29">
        <f>SUMIFS(Data!$D:$D,Data!$A:$A,Y$5,Data!$H:$H,$A8)</f>
        <v>8000</v>
      </c>
      <c r="Z8" s="29">
        <f>SUMIFS(Data!$D:$D,Data!$A:$A,Z$5,Data!$H:$H,$A8)</f>
        <v>0</v>
      </c>
      <c r="AA8" s="29">
        <f>SUMIFS(Data!$D:$D,Data!$A:$A,AA$5,Data!$H:$H,$A8)</f>
        <v>0</v>
      </c>
      <c r="AB8" s="29">
        <f>SUMIFS(Data!$D:$D,Data!$A:$A,AB$5,Data!$H:$H,$A8)</f>
        <v>0</v>
      </c>
      <c r="AC8" s="29">
        <f>SUMIFS(Data!$D:$D,Data!$A:$A,AC$5,Data!$H:$H,$A8)</f>
        <v>0</v>
      </c>
      <c r="AD8" s="29">
        <f>SUMIFS(Data!$D:$D,Data!$A:$A,AD$5,Data!$H:$H,$A8)</f>
        <v>0</v>
      </c>
      <c r="AE8" s="29">
        <f>SUMIFS(Data!$D:$D,Data!$A:$A,AE$5,Data!$H:$H,$A8)</f>
        <v>2500</v>
      </c>
      <c r="AF8" s="29">
        <f>SUMIFS(Data!$D:$D,Data!$A:$A,AF$5,Data!$H:$H,$A8)</f>
        <v>8000</v>
      </c>
      <c r="AG8" s="29">
        <f>SUMIFS(Data!$D:$D,Data!$A:$A,AG$5,Data!$H:$H,$A8)</f>
        <v>0</v>
      </c>
      <c r="AH8" s="29">
        <f>SUMIFS(Data!$D:$D,Data!$A:$A,AH$5,Data!$H:$H,$A8)</f>
        <v>0</v>
      </c>
      <c r="AI8" s="29">
        <f>SUMIFS(Data!$D:$D,Data!$A:$A,AI$5,Data!$H:$H,$A8)</f>
        <v>0</v>
      </c>
      <c r="AJ8" s="29">
        <f>SUMIFS(Data!$D:$D,Data!$A:$A,AJ$5,Data!$H:$H,$A8)</f>
        <v>0</v>
      </c>
      <c r="AK8" s="29">
        <f>SUMIFS(Data!$D:$D,Data!$A:$A,AK$5,Data!$H:$H,$A8)</f>
        <v>0</v>
      </c>
      <c r="AL8" s="29">
        <f>SUMIFS(Data!$D:$D,Data!$A:$A,AL$5,Data!$H:$H,$A8)</f>
        <v>0</v>
      </c>
      <c r="AM8" s="29">
        <f>SUMIFS(Data!$D:$D,Data!$A:$A,AM$5,Data!$H:$H,$A8)</f>
        <v>8000</v>
      </c>
      <c r="AN8" s="29">
        <f>SUMIFS(Data!$D:$D,Data!$A:$A,AN$5,Data!$H:$H,$A8)</f>
        <v>0</v>
      </c>
      <c r="AO8" s="29">
        <f>SUMIFS(Data!$D:$D,Data!$A:$A,AO$5,Data!$H:$H,$A8)</f>
        <v>0</v>
      </c>
      <c r="AP8" s="29">
        <f>SUMIFS(Data!$D:$D,Data!$A:$A,AP$5,Data!$H:$H,$A8)</f>
        <v>0</v>
      </c>
      <c r="AQ8" s="29">
        <f>SUMIFS(Data!$D:$D,Data!$A:$A,AQ$5,Data!$H:$H,$A8)</f>
        <v>0</v>
      </c>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row>
    <row r="9" spans="1:199" s="21" customFormat="1" ht="24" customHeight="1" x14ac:dyDescent="0.2">
      <c r="A9" s="28" t="s">
        <v>14</v>
      </c>
      <c r="B9" s="29">
        <f>SUMIFS(Data!$D:$D,Data!$A:$A,B$5,Data!$H:$H,$A9)</f>
        <v>0</v>
      </c>
      <c r="C9" s="29">
        <f>SUMIFS(Data!$D:$D,Data!$A:$A,C$5,Data!$H:$H,$A9)</f>
        <v>0</v>
      </c>
      <c r="D9" s="29">
        <f>SUMIFS(Data!$D:$D,Data!$A:$A,D$5,Data!$H:$H,$A9)</f>
        <v>0</v>
      </c>
      <c r="E9" s="29">
        <f>SUMIFS(Data!$D:$D,Data!$A:$A,E$5,Data!$H:$H,$A9)</f>
        <v>0</v>
      </c>
      <c r="F9" s="29">
        <f>SUMIFS(Data!$D:$D,Data!$A:$A,F$5,Data!$H:$H,$A9)</f>
        <v>0</v>
      </c>
      <c r="G9" s="29">
        <f>SUMIFS(Data!$D:$D,Data!$A:$A,G$5,Data!$H:$H,$A9)</f>
        <v>0</v>
      </c>
      <c r="H9" s="29">
        <f>SUMIFS(Data!$D:$D,Data!$A:$A,H$5,Data!$H:$H,$A9)</f>
        <v>0</v>
      </c>
      <c r="I9" s="29">
        <f>SUMIFS(Data!$D:$D,Data!$A:$A,I$5,Data!$H:$H,$A9)</f>
        <v>0</v>
      </c>
      <c r="J9" s="29">
        <f>SUMIFS(Data!$D:$D,Data!$A:$A,J$5,Data!$H:$H,$A9)</f>
        <v>0</v>
      </c>
      <c r="K9" s="29">
        <f>SUMIFS(Data!$D:$D,Data!$A:$A,K$5,Data!$H:$H,$A9)</f>
        <v>0</v>
      </c>
      <c r="L9" s="29">
        <f>SUMIFS(Data!$D:$D,Data!$A:$A,L$5,Data!$H:$H,$A9)</f>
        <v>0</v>
      </c>
      <c r="M9" s="29">
        <f>SUMIFS(Data!$D:$D,Data!$A:$A,M$5,Data!$H:$H,$A9)</f>
        <v>0</v>
      </c>
      <c r="N9" s="29">
        <f>SUMIFS(Data!$D:$D,Data!$A:$A,N$5,Data!$H:$H,$A9)</f>
        <v>0</v>
      </c>
      <c r="O9" s="29">
        <f>SUMIFS(Data!$D:$D,Data!$A:$A,O$5,Data!$H:$H,$A9)</f>
        <v>0</v>
      </c>
      <c r="P9" s="29">
        <f>SUMIFS(Data!$D:$D,Data!$A:$A,P$5,Data!$H:$H,$A9)</f>
        <v>0</v>
      </c>
      <c r="Q9" s="29">
        <f>SUMIFS(Data!$D:$D,Data!$A:$A,Q$5,Data!$H:$H,$A9)</f>
        <v>0</v>
      </c>
      <c r="R9" s="29">
        <f>SUMIFS(Data!$D:$D,Data!$A:$A,R$5,Data!$H:$H,$A9)</f>
        <v>0</v>
      </c>
      <c r="S9" s="29">
        <f>SUMIFS(Data!$D:$D,Data!$A:$A,S$5,Data!$H:$H,$A9)</f>
        <v>0</v>
      </c>
      <c r="T9" s="29">
        <f>SUMIFS(Data!$D:$D,Data!$A:$A,T$5,Data!$H:$H,$A9)</f>
        <v>0</v>
      </c>
      <c r="U9" s="29">
        <f>SUMIFS(Data!$D:$D,Data!$A:$A,U$5,Data!$H:$H,$A9)</f>
        <v>0</v>
      </c>
      <c r="V9" s="29">
        <f>SUMIFS(Data!$D:$D,Data!$A:$A,V$5,Data!$H:$H,$A9)</f>
        <v>0</v>
      </c>
      <c r="W9" s="29">
        <f>SUMIFS(Data!$D:$D,Data!$A:$A,W$5,Data!$H:$H,$A9)</f>
        <v>0</v>
      </c>
      <c r="X9" s="29">
        <f>SUMIFS(Data!$D:$D,Data!$A:$A,X$5,Data!$H:$H,$A9)</f>
        <v>0</v>
      </c>
      <c r="Y9" s="29">
        <f>SUMIFS(Data!$D:$D,Data!$A:$A,Y$5,Data!$H:$H,$A9)</f>
        <v>0</v>
      </c>
      <c r="Z9" s="29">
        <f>SUMIFS(Data!$D:$D,Data!$A:$A,Z$5,Data!$H:$H,$A9)</f>
        <v>0</v>
      </c>
      <c r="AA9" s="29">
        <f>SUMIFS(Data!$D:$D,Data!$A:$A,AA$5,Data!$H:$H,$A9)</f>
        <v>0</v>
      </c>
      <c r="AB9" s="29">
        <f>SUMIFS(Data!$D:$D,Data!$A:$A,AB$5,Data!$H:$H,$A9)</f>
        <v>0</v>
      </c>
      <c r="AC9" s="29">
        <f>SUMIFS(Data!$D:$D,Data!$A:$A,AC$5,Data!$H:$H,$A9)</f>
        <v>0</v>
      </c>
      <c r="AD9" s="29">
        <f>SUMIFS(Data!$D:$D,Data!$A:$A,AD$5,Data!$H:$H,$A9)</f>
        <v>0</v>
      </c>
      <c r="AE9" s="29">
        <f>SUMIFS(Data!$D:$D,Data!$A:$A,AE$5,Data!$H:$H,$A9)</f>
        <v>0</v>
      </c>
      <c r="AF9" s="29">
        <f>SUMIFS(Data!$D:$D,Data!$A:$A,AF$5,Data!$H:$H,$A9)</f>
        <v>0</v>
      </c>
      <c r="AG9" s="29">
        <f>SUMIFS(Data!$D:$D,Data!$A:$A,AG$5,Data!$H:$H,$A9)</f>
        <v>0</v>
      </c>
      <c r="AH9" s="29">
        <f>SUMIFS(Data!$D:$D,Data!$A:$A,AH$5,Data!$H:$H,$A9)</f>
        <v>0</v>
      </c>
      <c r="AI9" s="29">
        <f>SUMIFS(Data!$D:$D,Data!$A:$A,AI$5,Data!$H:$H,$A9)</f>
        <v>0</v>
      </c>
      <c r="AJ9" s="29">
        <f>SUMIFS(Data!$D:$D,Data!$A:$A,AJ$5,Data!$H:$H,$A9)</f>
        <v>0</v>
      </c>
      <c r="AK9" s="29">
        <f>SUMIFS(Data!$D:$D,Data!$A:$A,AK$5,Data!$H:$H,$A9)</f>
        <v>0</v>
      </c>
      <c r="AL9" s="29">
        <f>SUMIFS(Data!$D:$D,Data!$A:$A,AL$5,Data!$H:$H,$A9)</f>
        <v>0</v>
      </c>
      <c r="AM9" s="29">
        <f>SUMIFS(Data!$D:$D,Data!$A:$A,AM$5,Data!$H:$H,$A9)</f>
        <v>0</v>
      </c>
      <c r="AN9" s="29">
        <f>SUMIFS(Data!$D:$D,Data!$A:$A,AN$5,Data!$H:$H,$A9)</f>
        <v>0</v>
      </c>
      <c r="AO9" s="29">
        <f>SUMIFS(Data!$D:$D,Data!$A:$A,AO$5,Data!$H:$H,$A9)</f>
        <v>0</v>
      </c>
      <c r="AP9" s="29">
        <f>SUMIFS(Data!$D:$D,Data!$A:$A,AP$5,Data!$H:$H,$A9)</f>
        <v>0</v>
      </c>
      <c r="AQ9" s="29">
        <f>SUMIFS(Data!$D:$D,Data!$A:$A,AQ$5,Data!$H:$H,$A9)</f>
        <v>0</v>
      </c>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row>
    <row r="10" spans="1:199" s="21" customFormat="1" ht="24" customHeight="1" x14ac:dyDescent="0.2">
      <c r="A10" s="28" t="s">
        <v>17</v>
      </c>
      <c r="B10" s="29">
        <f>SUMIFS(Data!$D:$D,Data!$A:$A,B$5,Data!$H:$H,$A10)</f>
        <v>0</v>
      </c>
      <c r="C10" s="29">
        <f>SUMIFS(Data!$D:$D,Data!$A:$A,C$5,Data!$H:$H,$A10)</f>
        <v>0</v>
      </c>
      <c r="D10" s="29">
        <f>SUMIFS(Data!$D:$D,Data!$A:$A,D$5,Data!$H:$H,$A10)</f>
        <v>0</v>
      </c>
      <c r="E10" s="29">
        <f>SUMIFS(Data!$D:$D,Data!$A:$A,E$5,Data!$H:$H,$A10)</f>
        <v>0</v>
      </c>
      <c r="F10" s="29">
        <f>SUMIFS(Data!$D:$D,Data!$A:$A,F$5,Data!$H:$H,$A10)</f>
        <v>0</v>
      </c>
      <c r="G10" s="29">
        <f>SUMIFS(Data!$D:$D,Data!$A:$A,G$5,Data!$H:$H,$A10)</f>
        <v>0</v>
      </c>
      <c r="H10" s="29">
        <f>SUMIFS(Data!$D:$D,Data!$A:$A,H$5,Data!$H:$H,$A10)</f>
        <v>0</v>
      </c>
      <c r="I10" s="29">
        <f>SUMIFS(Data!$D:$D,Data!$A:$A,I$5,Data!$H:$H,$A10)</f>
        <v>0</v>
      </c>
      <c r="J10" s="29">
        <f>SUMIFS(Data!$D:$D,Data!$A:$A,J$5,Data!$H:$H,$A10)</f>
        <v>0</v>
      </c>
      <c r="K10" s="29">
        <f>SUMIFS(Data!$D:$D,Data!$A:$A,K$5,Data!$H:$H,$A10)</f>
        <v>0</v>
      </c>
      <c r="L10" s="29">
        <f>SUMIFS(Data!$D:$D,Data!$A:$A,L$5,Data!$H:$H,$A10)</f>
        <v>0</v>
      </c>
      <c r="M10" s="29">
        <f>SUMIFS(Data!$D:$D,Data!$A:$A,M$5,Data!$H:$H,$A10)</f>
        <v>0</v>
      </c>
      <c r="N10" s="29">
        <f>SUMIFS(Data!$D:$D,Data!$A:$A,N$5,Data!$H:$H,$A10)</f>
        <v>0</v>
      </c>
      <c r="O10" s="29">
        <f>SUMIFS(Data!$D:$D,Data!$A:$A,O$5,Data!$H:$H,$A10)</f>
        <v>0</v>
      </c>
      <c r="P10" s="29">
        <f>SUMIFS(Data!$D:$D,Data!$A:$A,P$5,Data!$H:$H,$A10)</f>
        <v>0</v>
      </c>
      <c r="Q10" s="29">
        <f>SUMIFS(Data!$D:$D,Data!$A:$A,Q$5,Data!$H:$H,$A10)</f>
        <v>0</v>
      </c>
      <c r="R10" s="29">
        <f>SUMIFS(Data!$D:$D,Data!$A:$A,R$5,Data!$H:$H,$A10)</f>
        <v>0</v>
      </c>
      <c r="S10" s="29">
        <f>SUMIFS(Data!$D:$D,Data!$A:$A,S$5,Data!$H:$H,$A10)</f>
        <v>0</v>
      </c>
      <c r="T10" s="29">
        <f>SUMIFS(Data!$D:$D,Data!$A:$A,T$5,Data!$H:$H,$A10)</f>
        <v>0</v>
      </c>
      <c r="U10" s="29">
        <f>SUMIFS(Data!$D:$D,Data!$A:$A,U$5,Data!$H:$H,$A10)</f>
        <v>0</v>
      </c>
      <c r="V10" s="29">
        <f>SUMIFS(Data!$D:$D,Data!$A:$A,V$5,Data!$H:$H,$A10)</f>
        <v>0</v>
      </c>
      <c r="W10" s="29">
        <f>SUMIFS(Data!$D:$D,Data!$A:$A,W$5,Data!$H:$H,$A10)</f>
        <v>0</v>
      </c>
      <c r="X10" s="29">
        <f>SUMIFS(Data!$D:$D,Data!$A:$A,X$5,Data!$H:$H,$A10)</f>
        <v>0</v>
      </c>
      <c r="Y10" s="29">
        <f>SUMIFS(Data!$D:$D,Data!$A:$A,Y$5,Data!$H:$H,$A10)</f>
        <v>0</v>
      </c>
      <c r="Z10" s="29">
        <f>SUMIFS(Data!$D:$D,Data!$A:$A,Z$5,Data!$H:$H,$A10)</f>
        <v>0</v>
      </c>
      <c r="AA10" s="29">
        <f>SUMIFS(Data!$D:$D,Data!$A:$A,AA$5,Data!$H:$H,$A10)</f>
        <v>0</v>
      </c>
      <c r="AB10" s="29">
        <f>SUMIFS(Data!$D:$D,Data!$A:$A,AB$5,Data!$H:$H,$A10)</f>
        <v>0</v>
      </c>
      <c r="AC10" s="29">
        <f>SUMIFS(Data!$D:$D,Data!$A:$A,AC$5,Data!$H:$H,$A10)</f>
        <v>0</v>
      </c>
      <c r="AD10" s="29">
        <f>SUMIFS(Data!$D:$D,Data!$A:$A,AD$5,Data!$H:$H,$A10)</f>
        <v>0</v>
      </c>
      <c r="AE10" s="29">
        <f>SUMIFS(Data!$D:$D,Data!$A:$A,AE$5,Data!$H:$H,$A10)</f>
        <v>0</v>
      </c>
      <c r="AF10" s="29">
        <f>SUMIFS(Data!$D:$D,Data!$A:$A,AF$5,Data!$H:$H,$A10)</f>
        <v>0</v>
      </c>
      <c r="AG10" s="29">
        <f>SUMIFS(Data!$D:$D,Data!$A:$A,AG$5,Data!$H:$H,$A10)</f>
        <v>0</v>
      </c>
      <c r="AH10" s="29">
        <f>SUMIFS(Data!$D:$D,Data!$A:$A,AH$5,Data!$H:$H,$A10)</f>
        <v>0</v>
      </c>
      <c r="AI10" s="29">
        <f>SUMIFS(Data!$D:$D,Data!$A:$A,AI$5,Data!$H:$H,$A10)</f>
        <v>0</v>
      </c>
      <c r="AJ10" s="29">
        <f>SUMIFS(Data!$D:$D,Data!$A:$A,AJ$5,Data!$H:$H,$A10)</f>
        <v>0</v>
      </c>
      <c r="AK10" s="29">
        <f>SUMIFS(Data!$D:$D,Data!$A:$A,AK$5,Data!$H:$H,$A10)</f>
        <v>0</v>
      </c>
      <c r="AL10" s="29">
        <f>SUMIFS(Data!$D:$D,Data!$A:$A,AL$5,Data!$H:$H,$A10)</f>
        <v>0</v>
      </c>
      <c r="AM10" s="29">
        <f>SUMIFS(Data!$D:$D,Data!$A:$A,AM$5,Data!$H:$H,$A10)</f>
        <v>0</v>
      </c>
      <c r="AN10" s="29">
        <f>SUMIFS(Data!$D:$D,Data!$A:$A,AN$5,Data!$H:$H,$A10)</f>
        <v>0</v>
      </c>
      <c r="AO10" s="29">
        <f>SUMIFS(Data!$D:$D,Data!$A:$A,AO$5,Data!$H:$H,$A10)</f>
        <v>0</v>
      </c>
      <c r="AP10" s="29">
        <f>SUMIFS(Data!$D:$D,Data!$A:$A,AP$5,Data!$H:$H,$A10)</f>
        <v>0</v>
      </c>
      <c r="AQ10" s="29">
        <f>SUMIFS(Data!$D:$D,Data!$A:$A,AQ$5,Data!$H:$H,$A10)</f>
        <v>0</v>
      </c>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row>
    <row r="11" spans="1:199" s="21" customFormat="1" ht="24" customHeight="1" x14ac:dyDescent="0.2">
      <c r="A11" s="33" t="s">
        <v>9</v>
      </c>
      <c r="B11" s="34">
        <f>SUM(B8:B10)</f>
        <v>0</v>
      </c>
      <c r="C11" s="34">
        <f>SUM(C8:C10)</f>
        <v>2500</v>
      </c>
      <c r="D11" s="34">
        <f t="shared" ref="D11:T11" si="3">SUM(D8:D10)</f>
        <v>8000</v>
      </c>
      <c r="E11" s="34">
        <f t="shared" si="3"/>
        <v>0</v>
      </c>
      <c r="F11" s="34">
        <f t="shared" si="3"/>
        <v>0</v>
      </c>
      <c r="G11" s="34">
        <f t="shared" si="3"/>
        <v>0</v>
      </c>
      <c r="H11" s="34">
        <f t="shared" si="3"/>
        <v>0</v>
      </c>
      <c r="I11" s="34">
        <f t="shared" si="3"/>
        <v>0</v>
      </c>
      <c r="J11" s="34">
        <f t="shared" si="3"/>
        <v>2500</v>
      </c>
      <c r="K11" s="34">
        <f t="shared" si="3"/>
        <v>8000</v>
      </c>
      <c r="L11" s="34">
        <f t="shared" si="3"/>
        <v>0</v>
      </c>
      <c r="M11" s="34">
        <f t="shared" si="3"/>
        <v>0</v>
      </c>
      <c r="N11" s="34">
        <f t="shared" si="3"/>
        <v>0</v>
      </c>
      <c r="O11" s="34">
        <f t="shared" si="3"/>
        <v>0</v>
      </c>
      <c r="P11" s="34">
        <f t="shared" si="3"/>
        <v>0</v>
      </c>
      <c r="Q11" s="34">
        <f t="shared" si="3"/>
        <v>2500</v>
      </c>
      <c r="R11" s="34">
        <f t="shared" si="3"/>
        <v>8000</v>
      </c>
      <c r="S11" s="34">
        <f t="shared" si="3"/>
        <v>0</v>
      </c>
      <c r="T11" s="34">
        <f t="shared" si="3"/>
        <v>0</v>
      </c>
      <c r="U11" s="34">
        <f t="shared" ref="U11" si="4">SUM(U8:U10)</f>
        <v>0</v>
      </c>
      <c r="V11" s="34">
        <f t="shared" ref="V11" si="5">SUM(V8:V10)</f>
        <v>0</v>
      </c>
      <c r="W11" s="34">
        <f t="shared" ref="W11" si="6">SUM(W8:W10)</f>
        <v>0</v>
      </c>
      <c r="X11" s="34">
        <f t="shared" ref="X11" si="7">SUM(X8:X10)</f>
        <v>2500</v>
      </c>
      <c r="Y11" s="34">
        <f t="shared" ref="Y11" si="8">SUM(Y8:Y10)</f>
        <v>8000</v>
      </c>
      <c r="Z11" s="34">
        <f t="shared" ref="Z11" si="9">SUM(Z8:Z10)</f>
        <v>0</v>
      </c>
      <c r="AA11" s="34">
        <f t="shared" ref="AA11" si="10">SUM(AA8:AA10)</f>
        <v>0</v>
      </c>
      <c r="AB11" s="34">
        <f t="shared" ref="AB11" si="11">SUM(AB8:AB10)</f>
        <v>0</v>
      </c>
      <c r="AC11" s="34">
        <f t="shared" ref="AC11" si="12">SUM(AC8:AC10)</f>
        <v>0</v>
      </c>
      <c r="AD11" s="34">
        <f t="shared" ref="AD11" si="13">SUM(AD8:AD10)</f>
        <v>0</v>
      </c>
      <c r="AE11" s="34">
        <f t="shared" ref="AE11:AO11" si="14">SUM(AE8:AE10)</f>
        <v>2500</v>
      </c>
      <c r="AF11" s="34">
        <f t="shared" si="14"/>
        <v>8000</v>
      </c>
      <c r="AG11" s="34">
        <f t="shared" si="14"/>
        <v>0</v>
      </c>
      <c r="AH11" s="34">
        <f t="shared" si="14"/>
        <v>0</v>
      </c>
      <c r="AI11" s="34">
        <f t="shared" si="14"/>
        <v>0</v>
      </c>
      <c r="AJ11" s="34">
        <f t="shared" si="14"/>
        <v>0</v>
      </c>
      <c r="AK11" s="34">
        <f t="shared" si="14"/>
        <v>0</v>
      </c>
      <c r="AL11" s="34">
        <f t="shared" si="14"/>
        <v>0</v>
      </c>
      <c r="AM11" s="34">
        <f t="shared" si="14"/>
        <v>8000</v>
      </c>
      <c r="AN11" s="34">
        <f t="shared" si="14"/>
        <v>0</v>
      </c>
      <c r="AO11" s="34">
        <f t="shared" si="14"/>
        <v>0</v>
      </c>
      <c r="AP11" s="34">
        <f t="shared" ref="AP11:AQ11" si="15">SUM(AP8:AP10)</f>
        <v>0</v>
      </c>
      <c r="AQ11" s="34">
        <f t="shared" si="15"/>
        <v>0</v>
      </c>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row>
    <row r="12" spans="1:199" s="25" customFormat="1" ht="24" customHeight="1" x14ac:dyDescent="0.2">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row>
    <row r="13" spans="1:199" s="21" customFormat="1" ht="24" customHeight="1" x14ac:dyDescent="0.2">
      <c r="A13" s="28" t="s">
        <v>10</v>
      </c>
      <c r="B13" s="29">
        <f>SUMIFS(Data!$D:$D,Data!$A:$A,B$5,Data!$H:$H,$A13)</f>
        <v>0</v>
      </c>
      <c r="C13" s="29">
        <f>SUMIFS(Data!$D:$D,Data!$A:$A,C$5,Data!$H:$H,$A13)</f>
        <v>0</v>
      </c>
      <c r="D13" s="29">
        <f>SUMIFS(Data!$D:$D,Data!$A:$A,D$5,Data!$H:$H,$A13)</f>
        <v>0</v>
      </c>
      <c r="E13" s="29">
        <f>SUMIFS(Data!$D:$D,Data!$A:$A,E$5,Data!$H:$H,$A13)</f>
        <v>0</v>
      </c>
      <c r="F13" s="29">
        <f>SUMIFS(Data!$D:$D,Data!$A:$A,F$5,Data!$H:$H,$A13)</f>
        <v>0</v>
      </c>
      <c r="G13" s="29">
        <f>SUMIFS(Data!$D:$D,Data!$A:$A,G$5,Data!$H:$H,$A13)</f>
        <v>0</v>
      </c>
      <c r="H13" s="29">
        <f>SUMIFS(Data!$D:$D,Data!$A:$A,H$5,Data!$H:$H,$A13)</f>
        <v>0</v>
      </c>
      <c r="I13" s="29">
        <f>SUMIFS(Data!$D:$D,Data!$A:$A,I$5,Data!$H:$H,$A13)</f>
        <v>0</v>
      </c>
      <c r="J13" s="29">
        <f>SUMIFS(Data!$D:$D,Data!$A:$A,J$5,Data!$H:$H,$A13)</f>
        <v>0</v>
      </c>
      <c r="K13" s="29">
        <f>SUMIFS(Data!$D:$D,Data!$A:$A,K$5,Data!$H:$H,$A13)</f>
        <v>0</v>
      </c>
      <c r="L13" s="29">
        <f>SUMIFS(Data!$D:$D,Data!$A:$A,L$5,Data!$H:$H,$A13)</f>
        <v>0</v>
      </c>
      <c r="M13" s="29">
        <f>SUMIFS(Data!$D:$D,Data!$A:$A,M$5,Data!$H:$H,$A13)</f>
        <v>0</v>
      </c>
      <c r="N13" s="29">
        <f>SUMIFS(Data!$D:$D,Data!$A:$A,N$5,Data!$H:$H,$A13)</f>
        <v>0</v>
      </c>
      <c r="O13" s="29">
        <f>SUMIFS(Data!$D:$D,Data!$A:$A,O$5,Data!$H:$H,$A13)</f>
        <v>0</v>
      </c>
      <c r="P13" s="29">
        <f>SUMIFS(Data!$D:$D,Data!$A:$A,P$5,Data!$H:$H,$A13)</f>
        <v>0</v>
      </c>
      <c r="Q13" s="29">
        <f>SUMIFS(Data!$D:$D,Data!$A:$A,Q$5,Data!$H:$H,$A13)</f>
        <v>0</v>
      </c>
      <c r="R13" s="29">
        <f>SUMIFS(Data!$D:$D,Data!$A:$A,R$5,Data!$H:$H,$A13)</f>
        <v>0</v>
      </c>
      <c r="S13" s="29">
        <f>SUMIFS(Data!$D:$D,Data!$A:$A,S$5,Data!$H:$H,$A13)</f>
        <v>0</v>
      </c>
      <c r="T13" s="29">
        <f>SUMIFS(Data!$D:$D,Data!$A:$A,T$5,Data!$H:$H,$A13)</f>
        <v>0</v>
      </c>
      <c r="U13" s="29">
        <f>SUMIFS(Data!$D:$D,Data!$A:$A,U$5,Data!$H:$H,$A13)</f>
        <v>0</v>
      </c>
      <c r="V13" s="29">
        <f>SUMIFS(Data!$D:$D,Data!$A:$A,V$5,Data!$H:$H,$A13)</f>
        <v>0</v>
      </c>
      <c r="W13" s="29">
        <f>SUMIFS(Data!$D:$D,Data!$A:$A,W$5,Data!$H:$H,$A13)</f>
        <v>0</v>
      </c>
      <c r="X13" s="29">
        <f>SUMIFS(Data!$D:$D,Data!$A:$A,X$5,Data!$H:$H,$A13)</f>
        <v>0</v>
      </c>
      <c r="Y13" s="29">
        <f>SUMIFS(Data!$D:$D,Data!$A:$A,Y$5,Data!$H:$H,$A13)</f>
        <v>0</v>
      </c>
      <c r="Z13" s="29">
        <f>SUMIFS(Data!$D:$D,Data!$A:$A,Z$5,Data!$H:$H,$A13)</f>
        <v>0</v>
      </c>
      <c r="AA13" s="29">
        <f>SUMIFS(Data!$D:$D,Data!$A:$A,AA$5,Data!$H:$H,$A13)</f>
        <v>0</v>
      </c>
      <c r="AB13" s="29">
        <f>SUMIFS(Data!$D:$D,Data!$A:$A,AB$5,Data!$H:$H,$A13)</f>
        <v>0</v>
      </c>
      <c r="AC13" s="29">
        <f>SUMIFS(Data!$D:$D,Data!$A:$A,AC$5,Data!$H:$H,$A13)</f>
        <v>0</v>
      </c>
      <c r="AD13" s="29">
        <f>SUMIFS(Data!$D:$D,Data!$A:$A,AD$5,Data!$H:$H,$A13)</f>
        <v>0</v>
      </c>
      <c r="AE13" s="29">
        <f>SUMIFS(Data!$D:$D,Data!$A:$A,AE$5,Data!$H:$H,$A13)</f>
        <v>0</v>
      </c>
      <c r="AF13" s="29">
        <f>SUMIFS(Data!$D:$D,Data!$A:$A,AF$5,Data!$H:$H,$A13)</f>
        <v>4800</v>
      </c>
      <c r="AG13" s="29">
        <f>SUMIFS(Data!$D:$D,Data!$A:$A,AG$5,Data!$H:$H,$A13)</f>
        <v>0</v>
      </c>
      <c r="AH13" s="29">
        <f>SUMIFS(Data!$D:$D,Data!$A:$A,AH$5,Data!$H:$H,$A13)</f>
        <v>0</v>
      </c>
      <c r="AI13" s="29">
        <f>SUMIFS(Data!$D:$D,Data!$A:$A,AI$5,Data!$H:$H,$A13)</f>
        <v>0</v>
      </c>
      <c r="AJ13" s="29">
        <f>SUMIFS(Data!$D:$D,Data!$A:$A,AJ$5,Data!$H:$H,$A13)</f>
        <v>0</v>
      </c>
      <c r="AK13" s="29">
        <f>SUMIFS(Data!$D:$D,Data!$A:$A,AK$5,Data!$H:$H,$A13)</f>
        <v>0</v>
      </c>
      <c r="AL13" s="29">
        <f>SUMIFS(Data!$D:$D,Data!$A:$A,AL$5,Data!$H:$H,$A13)</f>
        <v>0</v>
      </c>
      <c r="AM13" s="29">
        <f>SUMIFS(Data!$D:$D,Data!$A:$A,AM$5,Data!$H:$H,$A13)</f>
        <v>0</v>
      </c>
      <c r="AN13" s="29">
        <f>SUMIFS(Data!$D:$D,Data!$A:$A,AN$5,Data!$H:$H,$A13)</f>
        <v>0</v>
      </c>
      <c r="AO13" s="29">
        <f>SUMIFS(Data!$D:$D,Data!$A:$A,AO$5,Data!$H:$H,$A13)</f>
        <v>0</v>
      </c>
      <c r="AP13" s="29">
        <f>SUMIFS(Data!$D:$D,Data!$A:$A,AP$5,Data!$H:$H,$A13)</f>
        <v>0</v>
      </c>
      <c r="AQ13" s="29">
        <f>SUMIFS(Data!$D:$D,Data!$A:$A,AQ$5,Data!$H:$H,$A13)</f>
        <v>0</v>
      </c>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row>
    <row r="14" spans="1:199" s="21" customFormat="1" ht="24" customHeight="1" x14ac:dyDescent="0.2">
      <c r="A14" s="28" t="s">
        <v>11</v>
      </c>
      <c r="B14" s="29">
        <f>SUMIFS(Data!$D:$D,Data!$A:$A,B$5,Data!$H:$H,$A14)</f>
        <v>0</v>
      </c>
      <c r="C14" s="29">
        <f>SUMIFS(Data!$D:$D,Data!$A:$A,C$5,Data!$H:$H,$A14)</f>
        <v>0</v>
      </c>
      <c r="D14" s="29">
        <f>SUMIFS(Data!$D:$D,Data!$A:$A,D$5,Data!$H:$H,$A14)</f>
        <v>0</v>
      </c>
      <c r="E14" s="29">
        <f>SUMIFS(Data!$D:$D,Data!$A:$A,E$5,Data!$H:$H,$A14)</f>
        <v>0</v>
      </c>
      <c r="F14" s="29">
        <f>SUMIFS(Data!$D:$D,Data!$A:$A,F$5,Data!$H:$H,$A14)</f>
        <v>0</v>
      </c>
      <c r="G14" s="29">
        <f>SUMIFS(Data!$D:$D,Data!$A:$A,G$5,Data!$H:$H,$A14)</f>
        <v>0</v>
      </c>
      <c r="H14" s="29">
        <f>SUMIFS(Data!$D:$D,Data!$A:$A,H$5,Data!$H:$H,$A14)</f>
        <v>0</v>
      </c>
      <c r="I14" s="29">
        <f>SUMIFS(Data!$D:$D,Data!$A:$A,I$5,Data!$H:$H,$A14)</f>
        <v>0</v>
      </c>
      <c r="J14" s="29">
        <f>SUMIFS(Data!$D:$D,Data!$A:$A,J$5,Data!$H:$H,$A14)</f>
        <v>0</v>
      </c>
      <c r="K14" s="29">
        <f>SUMIFS(Data!$D:$D,Data!$A:$A,K$5,Data!$H:$H,$A14)</f>
        <v>0</v>
      </c>
      <c r="L14" s="29">
        <f>SUMIFS(Data!$D:$D,Data!$A:$A,L$5,Data!$H:$H,$A14)</f>
        <v>0</v>
      </c>
      <c r="M14" s="29">
        <f>SUMIFS(Data!$D:$D,Data!$A:$A,M$5,Data!$H:$H,$A14)</f>
        <v>0</v>
      </c>
      <c r="N14" s="29">
        <f>SUMIFS(Data!$D:$D,Data!$A:$A,N$5,Data!$H:$H,$A14)</f>
        <v>0</v>
      </c>
      <c r="O14" s="29">
        <f>SUMIFS(Data!$D:$D,Data!$A:$A,O$5,Data!$H:$H,$A14)</f>
        <v>0</v>
      </c>
      <c r="P14" s="29">
        <f>SUMIFS(Data!$D:$D,Data!$A:$A,P$5,Data!$H:$H,$A14)</f>
        <v>0</v>
      </c>
      <c r="Q14" s="29">
        <f>SUMIFS(Data!$D:$D,Data!$A:$A,Q$5,Data!$H:$H,$A14)</f>
        <v>0</v>
      </c>
      <c r="R14" s="29">
        <f>SUMIFS(Data!$D:$D,Data!$A:$A,R$5,Data!$H:$H,$A14)</f>
        <v>0</v>
      </c>
      <c r="S14" s="29">
        <f>SUMIFS(Data!$D:$D,Data!$A:$A,S$5,Data!$H:$H,$A14)</f>
        <v>0</v>
      </c>
      <c r="T14" s="29">
        <f>SUMIFS(Data!$D:$D,Data!$A:$A,T$5,Data!$H:$H,$A14)</f>
        <v>0</v>
      </c>
      <c r="U14" s="29">
        <f>SUMIFS(Data!$D:$D,Data!$A:$A,U$5,Data!$H:$H,$A14)</f>
        <v>0</v>
      </c>
      <c r="V14" s="29">
        <f>SUMIFS(Data!$D:$D,Data!$A:$A,V$5,Data!$H:$H,$A14)</f>
        <v>0</v>
      </c>
      <c r="W14" s="29">
        <f>SUMIFS(Data!$D:$D,Data!$A:$A,W$5,Data!$H:$H,$A14)</f>
        <v>0</v>
      </c>
      <c r="X14" s="29">
        <f>SUMIFS(Data!$D:$D,Data!$A:$A,X$5,Data!$H:$H,$A14)</f>
        <v>0</v>
      </c>
      <c r="Y14" s="29">
        <f>SUMIFS(Data!$D:$D,Data!$A:$A,Y$5,Data!$H:$H,$A14)</f>
        <v>0</v>
      </c>
      <c r="Z14" s="29">
        <f>SUMIFS(Data!$D:$D,Data!$A:$A,Z$5,Data!$H:$H,$A14)</f>
        <v>0</v>
      </c>
      <c r="AA14" s="29">
        <f>SUMIFS(Data!$D:$D,Data!$A:$A,AA$5,Data!$H:$H,$A14)</f>
        <v>0</v>
      </c>
      <c r="AB14" s="29">
        <f>SUMIFS(Data!$D:$D,Data!$A:$A,AB$5,Data!$H:$H,$A14)</f>
        <v>0</v>
      </c>
      <c r="AC14" s="29">
        <f>SUMIFS(Data!$D:$D,Data!$A:$A,AC$5,Data!$H:$H,$A14)</f>
        <v>0</v>
      </c>
      <c r="AD14" s="29">
        <f>SUMIFS(Data!$D:$D,Data!$A:$A,AD$5,Data!$H:$H,$A14)</f>
        <v>0</v>
      </c>
      <c r="AE14" s="29">
        <f>SUMIFS(Data!$D:$D,Data!$A:$A,AE$5,Data!$H:$H,$A14)</f>
        <v>0</v>
      </c>
      <c r="AF14" s="29">
        <f>SUMIFS(Data!$D:$D,Data!$A:$A,AF$5,Data!$H:$H,$A14)</f>
        <v>0</v>
      </c>
      <c r="AG14" s="29">
        <f>SUMIFS(Data!$D:$D,Data!$A:$A,AG$5,Data!$H:$H,$A14)</f>
        <v>0</v>
      </c>
      <c r="AH14" s="29">
        <f>SUMIFS(Data!$D:$D,Data!$A:$A,AH$5,Data!$H:$H,$A14)</f>
        <v>0</v>
      </c>
      <c r="AI14" s="29">
        <f>SUMIFS(Data!$D:$D,Data!$A:$A,AI$5,Data!$H:$H,$A14)</f>
        <v>0</v>
      </c>
      <c r="AJ14" s="29">
        <f>SUMIFS(Data!$D:$D,Data!$A:$A,AJ$5,Data!$H:$H,$A14)</f>
        <v>0</v>
      </c>
      <c r="AK14" s="29">
        <f>SUMIFS(Data!$D:$D,Data!$A:$A,AK$5,Data!$H:$H,$A14)</f>
        <v>0</v>
      </c>
      <c r="AL14" s="29">
        <f>SUMIFS(Data!$D:$D,Data!$A:$A,AL$5,Data!$H:$H,$A14)</f>
        <v>0</v>
      </c>
      <c r="AM14" s="29">
        <f>SUMIFS(Data!$D:$D,Data!$A:$A,AM$5,Data!$H:$H,$A14)</f>
        <v>0</v>
      </c>
      <c r="AN14" s="29">
        <f>SUMIFS(Data!$D:$D,Data!$A:$A,AN$5,Data!$H:$H,$A14)</f>
        <v>0</v>
      </c>
      <c r="AO14" s="29">
        <f>SUMIFS(Data!$D:$D,Data!$A:$A,AO$5,Data!$H:$H,$A14)</f>
        <v>0</v>
      </c>
      <c r="AP14" s="29">
        <f>SUMIFS(Data!$D:$D,Data!$A:$A,AP$5,Data!$H:$H,$A14)</f>
        <v>0</v>
      </c>
      <c r="AQ14" s="29">
        <f>SUMIFS(Data!$D:$D,Data!$A:$A,AQ$5,Data!$H:$H,$A14)</f>
        <v>0</v>
      </c>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row>
    <row r="15" spans="1:199" s="21" customFormat="1" ht="24" customHeight="1" x14ac:dyDescent="0.2">
      <c r="A15" s="28" t="s">
        <v>12</v>
      </c>
      <c r="B15" s="29">
        <f>SUMIFS(Data!$D:$D,Data!$A:$A,B$5,Data!$H:$H,$A15)</f>
        <v>0</v>
      </c>
      <c r="C15" s="29">
        <f>SUMIFS(Data!$D:$D,Data!$A:$A,C$5,Data!$H:$H,$A15)</f>
        <v>0</v>
      </c>
      <c r="D15" s="29">
        <f>SUMIFS(Data!$D:$D,Data!$A:$A,D$5,Data!$H:$H,$A15)</f>
        <v>0</v>
      </c>
      <c r="E15" s="29">
        <f>SUMIFS(Data!$D:$D,Data!$A:$A,E$5,Data!$H:$H,$A15)</f>
        <v>0</v>
      </c>
      <c r="F15" s="29">
        <f>SUMIFS(Data!$D:$D,Data!$A:$A,F$5,Data!$H:$H,$A15)</f>
        <v>0</v>
      </c>
      <c r="G15" s="29">
        <f>SUMIFS(Data!$D:$D,Data!$A:$A,G$5,Data!$H:$H,$A15)</f>
        <v>0</v>
      </c>
      <c r="H15" s="29">
        <f>SUMIFS(Data!$D:$D,Data!$A:$A,H$5,Data!$H:$H,$A15)</f>
        <v>0</v>
      </c>
      <c r="I15" s="29">
        <f>SUMIFS(Data!$D:$D,Data!$A:$A,I$5,Data!$H:$H,$A15)</f>
        <v>0</v>
      </c>
      <c r="J15" s="29">
        <f>SUMIFS(Data!$D:$D,Data!$A:$A,J$5,Data!$H:$H,$A15)</f>
        <v>0</v>
      </c>
      <c r="K15" s="29">
        <f>SUMIFS(Data!$D:$D,Data!$A:$A,K$5,Data!$H:$H,$A15)</f>
        <v>0</v>
      </c>
      <c r="L15" s="29">
        <f>SUMIFS(Data!$D:$D,Data!$A:$A,L$5,Data!$H:$H,$A15)</f>
        <v>0</v>
      </c>
      <c r="M15" s="29">
        <f>SUMIFS(Data!$D:$D,Data!$A:$A,M$5,Data!$H:$H,$A15)</f>
        <v>0</v>
      </c>
      <c r="N15" s="29">
        <f>SUMIFS(Data!$D:$D,Data!$A:$A,N$5,Data!$H:$H,$A15)</f>
        <v>0</v>
      </c>
      <c r="O15" s="29">
        <f>SUMIFS(Data!$D:$D,Data!$A:$A,O$5,Data!$H:$H,$A15)</f>
        <v>0</v>
      </c>
      <c r="P15" s="29">
        <f>SUMIFS(Data!$D:$D,Data!$A:$A,P$5,Data!$H:$H,$A15)</f>
        <v>0</v>
      </c>
      <c r="Q15" s="29">
        <f>SUMIFS(Data!$D:$D,Data!$A:$A,Q$5,Data!$H:$H,$A15)</f>
        <v>0</v>
      </c>
      <c r="R15" s="29">
        <f>SUMIFS(Data!$D:$D,Data!$A:$A,R$5,Data!$H:$H,$A15)</f>
        <v>0</v>
      </c>
      <c r="S15" s="29">
        <f>SUMIFS(Data!$D:$D,Data!$A:$A,S$5,Data!$H:$H,$A15)</f>
        <v>0</v>
      </c>
      <c r="T15" s="29">
        <f>SUMIFS(Data!$D:$D,Data!$A:$A,T$5,Data!$H:$H,$A15)</f>
        <v>0</v>
      </c>
      <c r="U15" s="29">
        <f>SUMIFS(Data!$D:$D,Data!$A:$A,U$5,Data!$H:$H,$A15)</f>
        <v>0</v>
      </c>
      <c r="V15" s="29">
        <f>SUMIFS(Data!$D:$D,Data!$A:$A,V$5,Data!$H:$H,$A15)</f>
        <v>0</v>
      </c>
      <c r="W15" s="29">
        <f>SUMIFS(Data!$D:$D,Data!$A:$A,W$5,Data!$H:$H,$A15)</f>
        <v>0</v>
      </c>
      <c r="X15" s="29">
        <f>SUMIFS(Data!$D:$D,Data!$A:$A,X$5,Data!$H:$H,$A15)</f>
        <v>0</v>
      </c>
      <c r="Y15" s="29">
        <f>SUMIFS(Data!$D:$D,Data!$A:$A,Y$5,Data!$H:$H,$A15)</f>
        <v>0</v>
      </c>
      <c r="Z15" s="29">
        <f>SUMIFS(Data!$D:$D,Data!$A:$A,Z$5,Data!$H:$H,$A15)</f>
        <v>0</v>
      </c>
      <c r="AA15" s="29">
        <f>SUMIFS(Data!$D:$D,Data!$A:$A,AA$5,Data!$H:$H,$A15)</f>
        <v>0</v>
      </c>
      <c r="AB15" s="29">
        <f>SUMIFS(Data!$D:$D,Data!$A:$A,AB$5,Data!$H:$H,$A15)</f>
        <v>0</v>
      </c>
      <c r="AC15" s="29">
        <f>SUMIFS(Data!$D:$D,Data!$A:$A,AC$5,Data!$H:$H,$A15)</f>
        <v>0</v>
      </c>
      <c r="AD15" s="29">
        <f>SUMIFS(Data!$D:$D,Data!$A:$A,AD$5,Data!$H:$H,$A15)</f>
        <v>0</v>
      </c>
      <c r="AE15" s="29">
        <f>SUMIFS(Data!$D:$D,Data!$A:$A,AE$5,Data!$H:$H,$A15)</f>
        <v>0</v>
      </c>
      <c r="AF15" s="29">
        <f>SUMIFS(Data!$D:$D,Data!$A:$A,AF$5,Data!$H:$H,$A15)</f>
        <v>0</v>
      </c>
      <c r="AG15" s="29">
        <f>SUMIFS(Data!$D:$D,Data!$A:$A,AG$5,Data!$H:$H,$A15)</f>
        <v>0</v>
      </c>
      <c r="AH15" s="29">
        <f>SUMIFS(Data!$D:$D,Data!$A:$A,AH$5,Data!$H:$H,$A15)</f>
        <v>0</v>
      </c>
      <c r="AI15" s="29">
        <f>SUMIFS(Data!$D:$D,Data!$A:$A,AI$5,Data!$H:$H,$A15)</f>
        <v>0</v>
      </c>
      <c r="AJ15" s="29">
        <f>SUMIFS(Data!$D:$D,Data!$A:$A,AJ$5,Data!$H:$H,$A15)</f>
        <v>0</v>
      </c>
      <c r="AK15" s="29">
        <f>SUMIFS(Data!$D:$D,Data!$A:$A,AK$5,Data!$H:$H,$A15)</f>
        <v>0</v>
      </c>
      <c r="AL15" s="29">
        <f>SUMIFS(Data!$D:$D,Data!$A:$A,AL$5,Data!$H:$H,$A15)</f>
        <v>0</v>
      </c>
      <c r="AM15" s="29">
        <f>SUMIFS(Data!$D:$D,Data!$A:$A,AM$5,Data!$H:$H,$A15)</f>
        <v>0</v>
      </c>
      <c r="AN15" s="29">
        <f>SUMIFS(Data!$D:$D,Data!$A:$A,AN$5,Data!$H:$H,$A15)</f>
        <v>0</v>
      </c>
      <c r="AO15" s="29">
        <f>SUMIFS(Data!$D:$D,Data!$A:$A,AO$5,Data!$H:$H,$A15)</f>
        <v>0</v>
      </c>
      <c r="AP15" s="29">
        <f>SUMIFS(Data!$D:$D,Data!$A:$A,AP$5,Data!$H:$H,$A15)</f>
        <v>0</v>
      </c>
      <c r="AQ15" s="29">
        <f>SUMIFS(Data!$D:$D,Data!$A:$A,AQ$5,Data!$H:$H,$A15)</f>
        <v>0</v>
      </c>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row>
    <row r="16" spans="1:199" s="21" customFormat="1" ht="24" customHeight="1" x14ac:dyDescent="0.2">
      <c r="A16" s="28" t="s">
        <v>36</v>
      </c>
      <c r="B16" s="29">
        <f>SUMIFS(Data!$D:$D,Data!$A:$A,B$5,Data!$H:$H,$A16)</f>
        <v>0</v>
      </c>
      <c r="C16" s="29">
        <f>SUMIFS(Data!$D:$D,Data!$A:$A,C$5,Data!$H:$H,$A16)</f>
        <v>0</v>
      </c>
      <c r="D16" s="29">
        <f>SUMIFS(Data!$D:$D,Data!$A:$A,D$5,Data!$H:$H,$A16)</f>
        <v>0</v>
      </c>
      <c r="E16" s="29">
        <f>SUMIFS(Data!$D:$D,Data!$A:$A,E$5,Data!$H:$H,$A16)</f>
        <v>0</v>
      </c>
      <c r="F16" s="29">
        <f>SUMIFS(Data!$D:$D,Data!$A:$A,F$5,Data!$H:$H,$A16)</f>
        <v>0</v>
      </c>
      <c r="G16" s="29">
        <f>SUMIFS(Data!$D:$D,Data!$A:$A,G$5,Data!$H:$H,$A16)</f>
        <v>0</v>
      </c>
      <c r="H16" s="29">
        <f>SUMIFS(Data!$D:$D,Data!$A:$A,H$5,Data!$H:$H,$A16)</f>
        <v>0</v>
      </c>
      <c r="I16" s="29">
        <f>SUMIFS(Data!$D:$D,Data!$A:$A,I$5,Data!$H:$H,$A16)</f>
        <v>0</v>
      </c>
      <c r="J16" s="29">
        <f>SUMIFS(Data!$D:$D,Data!$A:$A,J$5,Data!$H:$H,$A16)</f>
        <v>0</v>
      </c>
      <c r="K16" s="29">
        <f>SUMIFS(Data!$D:$D,Data!$A:$A,K$5,Data!$H:$H,$A16)</f>
        <v>0</v>
      </c>
      <c r="L16" s="29">
        <f>SUMIFS(Data!$D:$D,Data!$A:$A,L$5,Data!$H:$H,$A16)</f>
        <v>0</v>
      </c>
      <c r="M16" s="29">
        <f>SUMIFS(Data!$D:$D,Data!$A:$A,M$5,Data!$H:$H,$A16)</f>
        <v>0</v>
      </c>
      <c r="N16" s="29">
        <f>SUMIFS(Data!$D:$D,Data!$A:$A,N$5,Data!$H:$H,$A16)</f>
        <v>0</v>
      </c>
      <c r="O16" s="29">
        <f>SUMIFS(Data!$D:$D,Data!$A:$A,O$5,Data!$H:$H,$A16)</f>
        <v>0</v>
      </c>
      <c r="P16" s="29">
        <f>SUMIFS(Data!$D:$D,Data!$A:$A,P$5,Data!$H:$H,$A16)</f>
        <v>47</v>
      </c>
      <c r="Q16" s="29">
        <f>SUMIFS(Data!$D:$D,Data!$A:$A,Q$5,Data!$H:$H,$A16)</f>
        <v>0</v>
      </c>
      <c r="R16" s="29">
        <f>SUMIFS(Data!$D:$D,Data!$A:$A,R$5,Data!$H:$H,$A16)</f>
        <v>0</v>
      </c>
      <c r="S16" s="29">
        <f>SUMIFS(Data!$D:$D,Data!$A:$A,S$5,Data!$H:$H,$A16)</f>
        <v>0</v>
      </c>
      <c r="T16" s="29">
        <f>SUMIFS(Data!$D:$D,Data!$A:$A,T$5,Data!$H:$H,$A16)</f>
        <v>0</v>
      </c>
      <c r="U16" s="29">
        <f>SUMIFS(Data!$D:$D,Data!$A:$A,U$5,Data!$H:$H,$A16)</f>
        <v>0</v>
      </c>
      <c r="V16" s="29">
        <f>SUMIFS(Data!$D:$D,Data!$A:$A,V$5,Data!$H:$H,$A16)</f>
        <v>0</v>
      </c>
      <c r="W16" s="29">
        <f>SUMIFS(Data!$D:$D,Data!$A:$A,W$5,Data!$H:$H,$A16)</f>
        <v>0</v>
      </c>
      <c r="X16" s="29">
        <f>SUMIFS(Data!$D:$D,Data!$A:$A,X$5,Data!$H:$H,$A16)</f>
        <v>0</v>
      </c>
      <c r="Y16" s="29">
        <f>SUMIFS(Data!$D:$D,Data!$A:$A,Y$5,Data!$H:$H,$A16)</f>
        <v>0</v>
      </c>
      <c r="Z16" s="29">
        <f>SUMIFS(Data!$D:$D,Data!$A:$A,Z$5,Data!$H:$H,$A16)</f>
        <v>0</v>
      </c>
      <c r="AA16" s="29">
        <f>SUMIFS(Data!$D:$D,Data!$A:$A,AA$5,Data!$H:$H,$A16)</f>
        <v>0</v>
      </c>
      <c r="AB16" s="29">
        <f>SUMIFS(Data!$D:$D,Data!$A:$A,AB$5,Data!$H:$H,$A16)</f>
        <v>0</v>
      </c>
      <c r="AC16" s="29">
        <f>SUMIFS(Data!$D:$D,Data!$A:$A,AC$5,Data!$H:$H,$A16)</f>
        <v>0</v>
      </c>
      <c r="AD16" s="29">
        <f>SUMIFS(Data!$D:$D,Data!$A:$A,AD$5,Data!$H:$H,$A16)</f>
        <v>0</v>
      </c>
      <c r="AE16" s="29">
        <f>SUMIFS(Data!$D:$D,Data!$A:$A,AE$5,Data!$H:$H,$A16)</f>
        <v>0</v>
      </c>
      <c r="AF16" s="29">
        <f>SUMIFS(Data!$D:$D,Data!$A:$A,AF$5,Data!$H:$H,$A16)</f>
        <v>0</v>
      </c>
      <c r="AG16" s="29">
        <f>SUMIFS(Data!$D:$D,Data!$A:$A,AG$5,Data!$H:$H,$A16)</f>
        <v>0</v>
      </c>
      <c r="AH16" s="29">
        <f>SUMIFS(Data!$D:$D,Data!$A:$A,AH$5,Data!$H:$H,$A16)</f>
        <v>0</v>
      </c>
      <c r="AI16" s="29">
        <f>SUMIFS(Data!$D:$D,Data!$A:$A,AI$5,Data!$H:$H,$A16)</f>
        <v>0</v>
      </c>
      <c r="AJ16" s="29">
        <f>SUMIFS(Data!$D:$D,Data!$A:$A,AJ$5,Data!$H:$H,$A16)</f>
        <v>0</v>
      </c>
      <c r="AK16" s="29">
        <f>SUMIFS(Data!$D:$D,Data!$A:$A,AK$5,Data!$H:$H,$A16)</f>
        <v>0</v>
      </c>
      <c r="AL16" s="29">
        <f>SUMIFS(Data!$D:$D,Data!$A:$A,AL$5,Data!$H:$H,$A16)</f>
        <v>0</v>
      </c>
      <c r="AM16" s="29">
        <f>SUMIFS(Data!$D:$D,Data!$A:$A,AM$5,Data!$H:$H,$A16)</f>
        <v>0</v>
      </c>
      <c r="AN16" s="29">
        <f>SUMIFS(Data!$D:$D,Data!$A:$A,AN$5,Data!$H:$H,$A16)</f>
        <v>0</v>
      </c>
      <c r="AO16" s="29">
        <f>SUMIFS(Data!$D:$D,Data!$A:$A,AO$5,Data!$H:$H,$A16)</f>
        <v>0</v>
      </c>
      <c r="AP16" s="29">
        <f>SUMIFS(Data!$D:$D,Data!$A:$A,AP$5,Data!$H:$H,$A16)</f>
        <v>0</v>
      </c>
      <c r="AQ16" s="29">
        <f>SUMIFS(Data!$D:$D,Data!$A:$A,AQ$5,Data!$H:$H,$A16)</f>
        <v>0</v>
      </c>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row>
    <row r="17" spans="1:199" s="21" customFormat="1" ht="24" customHeight="1" x14ac:dyDescent="0.2">
      <c r="A17" s="28" t="s">
        <v>13</v>
      </c>
      <c r="B17" s="29">
        <f>SUMIFS(Data!$D:$D,Data!$A:$A,B$5,Data!$H:$H,$A17)</f>
        <v>0</v>
      </c>
      <c r="C17" s="29">
        <f>SUMIFS(Data!$D:$D,Data!$A:$A,C$5,Data!$H:$H,$A17)</f>
        <v>0</v>
      </c>
      <c r="D17" s="29">
        <f>SUMIFS(Data!$D:$D,Data!$A:$A,D$5,Data!$H:$H,$A17)</f>
        <v>0</v>
      </c>
      <c r="E17" s="29">
        <f>SUMIFS(Data!$D:$D,Data!$A:$A,E$5,Data!$H:$H,$A17)</f>
        <v>0</v>
      </c>
      <c r="F17" s="29">
        <f>SUMIFS(Data!$D:$D,Data!$A:$A,F$5,Data!$H:$H,$A17)</f>
        <v>0</v>
      </c>
      <c r="G17" s="29">
        <f>SUMIFS(Data!$D:$D,Data!$A:$A,G$5,Data!$H:$H,$A17)</f>
        <v>0</v>
      </c>
      <c r="H17" s="29">
        <f>SUMIFS(Data!$D:$D,Data!$A:$A,H$5,Data!$H:$H,$A17)</f>
        <v>0</v>
      </c>
      <c r="I17" s="29">
        <f>SUMIFS(Data!$D:$D,Data!$A:$A,I$5,Data!$H:$H,$A17)</f>
        <v>0</v>
      </c>
      <c r="J17" s="29">
        <f>SUMIFS(Data!$D:$D,Data!$A:$A,J$5,Data!$H:$H,$A17)</f>
        <v>0</v>
      </c>
      <c r="K17" s="29">
        <f>SUMIFS(Data!$D:$D,Data!$A:$A,K$5,Data!$H:$H,$A17)</f>
        <v>0</v>
      </c>
      <c r="L17" s="29">
        <f>SUMIFS(Data!$D:$D,Data!$A:$A,L$5,Data!$H:$H,$A17)</f>
        <v>0</v>
      </c>
      <c r="M17" s="29">
        <f>SUMIFS(Data!$D:$D,Data!$A:$A,M$5,Data!$H:$H,$A17)</f>
        <v>0</v>
      </c>
      <c r="N17" s="29">
        <f>SUMIFS(Data!$D:$D,Data!$A:$A,N$5,Data!$H:$H,$A17)</f>
        <v>0</v>
      </c>
      <c r="O17" s="29">
        <f>SUMIFS(Data!$D:$D,Data!$A:$A,O$5,Data!$H:$H,$A17)</f>
        <v>0</v>
      </c>
      <c r="P17" s="29">
        <f>SUMIFS(Data!$D:$D,Data!$A:$A,P$5,Data!$H:$H,$A17)</f>
        <v>0</v>
      </c>
      <c r="Q17" s="29">
        <f>SUMIFS(Data!$D:$D,Data!$A:$A,Q$5,Data!$H:$H,$A17)</f>
        <v>0</v>
      </c>
      <c r="R17" s="29">
        <f>SUMIFS(Data!$D:$D,Data!$A:$A,R$5,Data!$H:$H,$A17)</f>
        <v>0</v>
      </c>
      <c r="S17" s="29">
        <f>SUMIFS(Data!$D:$D,Data!$A:$A,S$5,Data!$H:$H,$A17)</f>
        <v>0</v>
      </c>
      <c r="T17" s="29">
        <f>SUMIFS(Data!$D:$D,Data!$A:$A,T$5,Data!$H:$H,$A17)</f>
        <v>0</v>
      </c>
      <c r="U17" s="29">
        <f>SUMIFS(Data!$D:$D,Data!$A:$A,U$5,Data!$H:$H,$A17)</f>
        <v>0</v>
      </c>
      <c r="V17" s="29">
        <f>SUMIFS(Data!$D:$D,Data!$A:$A,V$5,Data!$H:$H,$A17)</f>
        <v>0</v>
      </c>
      <c r="W17" s="29">
        <f>SUMIFS(Data!$D:$D,Data!$A:$A,W$5,Data!$H:$H,$A17)</f>
        <v>0</v>
      </c>
      <c r="X17" s="29">
        <f>SUMIFS(Data!$D:$D,Data!$A:$A,X$5,Data!$H:$H,$A17)</f>
        <v>0</v>
      </c>
      <c r="Y17" s="29">
        <f>SUMIFS(Data!$D:$D,Data!$A:$A,Y$5,Data!$H:$H,$A17)</f>
        <v>0</v>
      </c>
      <c r="Z17" s="29">
        <f>SUMIFS(Data!$D:$D,Data!$A:$A,Z$5,Data!$H:$H,$A17)</f>
        <v>0</v>
      </c>
      <c r="AA17" s="29">
        <f>SUMIFS(Data!$D:$D,Data!$A:$A,AA$5,Data!$H:$H,$A17)</f>
        <v>0</v>
      </c>
      <c r="AB17" s="29">
        <f>SUMIFS(Data!$D:$D,Data!$A:$A,AB$5,Data!$H:$H,$A17)</f>
        <v>0</v>
      </c>
      <c r="AC17" s="29">
        <f>SUMIFS(Data!$D:$D,Data!$A:$A,AC$5,Data!$H:$H,$A17)</f>
        <v>0</v>
      </c>
      <c r="AD17" s="29">
        <f>SUMIFS(Data!$D:$D,Data!$A:$A,AD$5,Data!$H:$H,$A17)</f>
        <v>0</v>
      </c>
      <c r="AE17" s="29">
        <f>SUMIFS(Data!$D:$D,Data!$A:$A,AE$5,Data!$H:$H,$A17)</f>
        <v>0</v>
      </c>
      <c r="AF17" s="29">
        <f>SUMIFS(Data!$D:$D,Data!$A:$A,AF$5,Data!$H:$H,$A17)</f>
        <v>15000</v>
      </c>
      <c r="AG17" s="29">
        <f>SUMIFS(Data!$D:$D,Data!$A:$A,AG$5,Data!$H:$H,$A17)</f>
        <v>0</v>
      </c>
      <c r="AH17" s="29">
        <f>SUMIFS(Data!$D:$D,Data!$A:$A,AH$5,Data!$H:$H,$A17)</f>
        <v>0</v>
      </c>
      <c r="AI17" s="29">
        <f>SUMIFS(Data!$D:$D,Data!$A:$A,AI$5,Data!$H:$H,$A17)</f>
        <v>0</v>
      </c>
      <c r="AJ17" s="29">
        <f>SUMIFS(Data!$D:$D,Data!$A:$A,AJ$5,Data!$H:$H,$A17)</f>
        <v>0</v>
      </c>
      <c r="AK17" s="29">
        <f>SUMIFS(Data!$D:$D,Data!$A:$A,AK$5,Data!$H:$H,$A17)</f>
        <v>0</v>
      </c>
      <c r="AL17" s="29">
        <f>SUMIFS(Data!$D:$D,Data!$A:$A,AL$5,Data!$H:$H,$A17)</f>
        <v>0</v>
      </c>
      <c r="AM17" s="29">
        <f>SUMIFS(Data!$D:$D,Data!$A:$A,AM$5,Data!$H:$H,$A17)</f>
        <v>0</v>
      </c>
      <c r="AN17" s="29">
        <f>SUMIFS(Data!$D:$D,Data!$A:$A,AN$5,Data!$H:$H,$A17)</f>
        <v>0</v>
      </c>
      <c r="AO17" s="29">
        <f>SUMIFS(Data!$D:$D,Data!$A:$A,AO$5,Data!$H:$H,$A17)</f>
        <v>0</v>
      </c>
      <c r="AP17" s="29">
        <f>SUMIFS(Data!$D:$D,Data!$A:$A,AP$5,Data!$H:$H,$A17)</f>
        <v>0</v>
      </c>
      <c r="AQ17" s="29">
        <f>SUMIFS(Data!$D:$D,Data!$A:$A,AQ$5,Data!$H:$H,$A17)</f>
        <v>0</v>
      </c>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row>
    <row r="18" spans="1:199" s="21" customFormat="1" ht="24" customHeight="1" x14ac:dyDescent="0.2">
      <c r="A18" s="28" t="s">
        <v>37</v>
      </c>
      <c r="B18" s="29">
        <f>SUMIFS(Data!$D:$D,Data!$A:$A,B$5,Data!$H:$H,$A18)</f>
        <v>0</v>
      </c>
      <c r="C18" s="29">
        <f>SUMIFS(Data!$D:$D,Data!$A:$A,C$5,Data!$H:$H,$A18)</f>
        <v>0</v>
      </c>
      <c r="D18" s="29">
        <f>SUMIFS(Data!$D:$D,Data!$A:$A,D$5,Data!$H:$H,$A18)</f>
        <v>0</v>
      </c>
      <c r="E18" s="29">
        <f>SUMIFS(Data!$D:$D,Data!$A:$A,E$5,Data!$H:$H,$A18)</f>
        <v>0</v>
      </c>
      <c r="F18" s="29">
        <f>SUMIFS(Data!$D:$D,Data!$A:$A,F$5,Data!$H:$H,$A18)</f>
        <v>0</v>
      </c>
      <c r="G18" s="29">
        <f>SUMIFS(Data!$D:$D,Data!$A:$A,G$5,Data!$H:$H,$A18)</f>
        <v>0</v>
      </c>
      <c r="H18" s="29">
        <f>SUMIFS(Data!$D:$D,Data!$A:$A,H$5,Data!$H:$H,$A18)</f>
        <v>0</v>
      </c>
      <c r="I18" s="29">
        <f>SUMIFS(Data!$D:$D,Data!$A:$A,I$5,Data!$H:$H,$A18)</f>
        <v>0</v>
      </c>
      <c r="J18" s="29">
        <f>SUMIFS(Data!$D:$D,Data!$A:$A,J$5,Data!$H:$H,$A18)</f>
        <v>0</v>
      </c>
      <c r="K18" s="29">
        <f>SUMIFS(Data!$D:$D,Data!$A:$A,K$5,Data!$H:$H,$A18)</f>
        <v>0</v>
      </c>
      <c r="L18" s="29">
        <f>SUMIFS(Data!$D:$D,Data!$A:$A,L$5,Data!$H:$H,$A18)</f>
        <v>0</v>
      </c>
      <c r="M18" s="29">
        <f>SUMIFS(Data!$D:$D,Data!$A:$A,M$5,Data!$H:$H,$A18)</f>
        <v>0</v>
      </c>
      <c r="N18" s="29">
        <f>SUMIFS(Data!$D:$D,Data!$A:$A,N$5,Data!$H:$H,$A18)</f>
        <v>0</v>
      </c>
      <c r="O18" s="29">
        <f>SUMIFS(Data!$D:$D,Data!$A:$A,O$5,Data!$H:$H,$A18)</f>
        <v>0</v>
      </c>
      <c r="P18" s="29">
        <f>SUMIFS(Data!$D:$D,Data!$A:$A,P$5,Data!$H:$H,$A18)</f>
        <v>0</v>
      </c>
      <c r="Q18" s="29">
        <f>SUMIFS(Data!$D:$D,Data!$A:$A,Q$5,Data!$H:$H,$A18)</f>
        <v>0</v>
      </c>
      <c r="R18" s="29">
        <f>SUMIFS(Data!$D:$D,Data!$A:$A,R$5,Data!$H:$H,$A18)</f>
        <v>0</v>
      </c>
      <c r="S18" s="29">
        <f>SUMIFS(Data!$D:$D,Data!$A:$A,S$5,Data!$H:$H,$A18)</f>
        <v>0</v>
      </c>
      <c r="T18" s="29">
        <f>SUMIFS(Data!$D:$D,Data!$A:$A,T$5,Data!$H:$H,$A18)</f>
        <v>0</v>
      </c>
      <c r="U18" s="29">
        <f>SUMIFS(Data!$D:$D,Data!$A:$A,U$5,Data!$H:$H,$A18)</f>
        <v>0</v>
      </c>
      <c r="V18" s="29">
        <f>SUMIFS(Data!$D:$D,Data!$A:$A,V$5,Data!$H:$H,$A18)</f>
        <v>0</v>
      </c>
      <c r="W18" s="29">
        <f>SUMIFS(Data!$D:$D,Data!$A:$A,W$5,Data!$H:$H,$A18)</f>
        <v>10000</v>
      </c>
      <c r="X18" s="29">
        <f>SUMIFS(Data!$D:$D,Data!$A:$A,X$5,Data!$H:$H,$A18)</f>
        <v>0</v>
      </c>
      <c r="Y18" s="29">
        <f>SUMIFS(Data!$D:$D,Data!$A:$A,Y$5,Data!$H:$H,$A18)</f>
        <v>0</v>
      </c>
      <c r="Z18" s="29">
        <f>SUMIFS(Data!$D:$D,Data!$A:$A,Z$5,Data!$H:$H,$A18)</f>
        <v>0</v>
      </c>
      <c r="AA18" s="29">
        <f>SUMIFS(Data!$D:$D,Data!$A:$A,AA$5,Data!$H:$H,$A18)</f>
        <v>0</v>
      </c>
      <c r="AB18" s="29">
        <f>SUMIFS(Data!$D:$D,Data!$A:$A,AB$5,Data!$H:$H,$A18)</f>
        <v>0</v>
      </c>
      <c r="AC18" s="29">
        <f>SUMIFS(Data!$D:$D,Data!$A:$A,AC$5,Data!$H:$H,$A18)</f>
        <v>0</v>
      </c>
      <c r="AD18" s="29">
        <f>SUMIFS(Data!$D:$D,Data!$A:$A,AD$5,Data!$H:$H,$A18)</f>
        <v>0</v>
      </c>
      <c r="AE18" s="29">
        <f>SUMIFS(Data!$D:$D,Data!$A:$A,AE$5,Data!$H:$H,$A18)</f>
        <v>0</v>
      </c>
      <c r="AF18" s="29">
        <f>SUMIFS(Data!$D:$D,Data!$A:$A,AF$5,Data!$H:$H,$A18)</f>
        <v>0</v>
      </c>
      <c r="AG18" s="29">
        <f>SUMIFS(Data!$D:$D,Data!$A:$A,AG$5,Data!$H:$H,$A18)</f>
        <v>0</v>
      </c>
      <c r="AH18" s="29">
        <f>SUMIFS(Data!$D:$D,Data!$A:$A,AH$5,Data!$H:$H,$A18)</f>
        <v>0</v>
      </c>
      <c r="AI18" s="29">
        <f>SUMIFS(Data!$D:$D,Data!$A:$A,AI$5,Data!$H:$H,$A18)</f>
        <v>0</v>
      </c>
      <c r="AJ18" s="29">
        <f>SUMIFS(Data!$D:$D,Data!$A:$A,AJ$5,Data!$H:$H,$A18)</f>
        <v>0</v>
      </c>
      <c r="AK18" s="29">
        <f>SUMIFS(Data!$D:$D,Data!$A:$A,AK$5,Data!$H:$H,$A18)</f>
        <v>0</v>
      </c>
      <c r="AL18" s="29">
        <f>SUMIFS(Data!$D:$D,Data!$A:$A,AL$5,Data!$H:$H,$A18)</f>
        <v>0</v>
      </c>
      <c r="AM18" s="29">
        <f>SUMIFS(Data!$D:$D,Data!$A:$A,AM$5,Data!$H:$H,$A18)</f>
        <v>0</v>
      </c>
      <c r="AN18" s="29">
        <f>SUMIFS(Data!$D:$D,Data!$A:$A,AN$5,Data!$H:$H,$A18)</f>
        <v>0</v>
      </c>
      <c r="AO18" s="29">
        <f>SUMIFS(Data!$D:$D,Data!$A:$A,AO$5,Data!$H:$H,$A18)</f>
        <v>0</v>
      </c>
      <c r="AP18" s="29">
        <f>SUMIFS(Data!$D:$D,Data!$A:$A,AP$5,Data!$H:$H,$A18)</f>
        <v>0</v>
      </c>
      <c r="AQ18" s="29">
        <f>SUMIFS(Data!$D:$D,Data!$A:$A,AQ$5,Data!$H:$H,$A18)</f>
        <v>0</v>
      </c>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row>
    <row r="19" spans="1:199" s="21" customFormat="1" ht="24" customHeight="1" x14ac:dyDescent="0.2">
      <c r="A19" s="28" t="s">
        <v>38</v>
      </c>
      <c r="B19" s="29">
        <f>SUMIFS(Data!$D:$D,Data!$A:$A,B$5,Data!$H:$H,$A19)</f>
        <v>0</v>
      </c>
      <c r="C19" s="29">
        <f>SUMIFS(Data!$D:$D,Data!$A:$A,C$5,Data!$H:$H,$A19)</f>
        <v>0</v>
      </c>
      <c r="D19" s="29">
        <f>SUMIFS(Data!$D:$D,Data!$A:$A,D$5,Data!$H:$H,$A19)</f>
        <v>0</v>
      </c>
      <c r="E19" s="29">
        <f>SUMIFS(Data!$D:$D,Data!$A:$A,E$5,Data!$H:$H,$A19)</f>
        <v>0</v>
      </c>
      <c r="F19" s="29">
        <f>SUMIFS(Data!$D:$D,Data!$A:$A,F$5,Data!$H:$H,$A19)</f>
        <v>0</v>
      </c>
      <c r="G19" s="29">
        <f>SUMIFS(Data!$D:$D,Data!$A:$A,G$5,Data!$H:$H,$A19)</f>
        <v>0</v>
      </c>
      <c r="H19" s="29">
        <f>SUMIFS(Data!$D:$D,Data!$A:$A,H$5,Data!$H:$H,$A19)</f>
        <v>0</v>
      </c>
      <c r="I19" s="29">
        <f>SUMIFS(Data!$D:$D,Data!$A:$A,I$5,Data!$H:$H,$A19)</f>
        <v>0</v>
      </c>
      <c r="J19" s="29">
        <f>SUMIFS(Data!$D:$D,Data!$A:$A,J$5,Data!$H:$H,$A19)</f>
        <v>0</v>
      </c>
      <c r="K19" s="29">
        <f>SUMIFS(Data!$D:$D,Data!$A:$A,K$5,Data!$H:$H,$A19)</f>
        <v>0</v>
      </c>
      <c r="L19" s="29">
        <f>SUMIFS(Data!$D:$D,Data!$A:$A,L$5,Data!$H:$H,$A19)</f>
        <v>0</v>
      </c>
      <c r="M19" s="29">
        <f>SUMIFS(Data!$D:$D,Data!$A:$A,M$5,Data!$H:$H,$A19)</f>
        <v>0</v>
      </c>
      <c r="N19" s="29">
        <f>SUMIFS(Data!$D:$D,Data!$A:$A,N$5,Data!$H:$H,$A19)</f>
        <v>0</v>
      </c>
      <c r="O19" s="29">
        <f>SUMIFS(Data!$D:$D,Data!$A:$A,O$5,Data!$H:$H,$A19)</f>
        <v>0</v>
      </c>
      <c r="P19" s="29">
        <f>SUMIFS(Data!$D:$D,Data!$A:$A,P$5,Data!$H:$H,$A19)</f>
        <v>0</v>
      </c>
      <c r="Q19" s="29">
        <f>SUMIFS(Data!$D:$D,Data!$A:$A,Q$5,Data!$H:$H,$A19)</f>
        <v>0</v>
      </c>
      <c r="R19" s="29">
        <f>SUMIFS(Data!$D:$D,Data!$A:$A,R$5,Data!$H:$H,$A19)</f>
        <v>0</v>
      </c>
      <c r="S19" s="29">
        <f>SUMIFS(Data!$D:$D,Data!$A:$A,S$5,Data!$H:$H,$A19)</f>
        <v>0</v>
      </c>
      <c r="T19" s="29">
        <f>SUMIFS(Data!$D:$D,Data!$A:$A,T$5,Data!$H:$H,$A19)</f>
        <v>0</v>
      </c>
      <c r="U19" s="29">
        <f>SUMIFS(Data!$D:$D,Data!$A:$A,U$5,Data!$H:$H,$A19)</f>
        <v>0</v>
      </c>
      <c r="V19" s="29">
        <f>SUMIFS(Data!$D:$D,Data!$A:$A,V$5,Data!$H:$H,$A19)</f>
        <v>0</v>
      </c>
      <c r="W19" s="29">
        <f>SUMIFS(Data!$D:$D,Data!$A:$A,W$5,Data!$H:$H,$A19)</f>
        <v>0</v>
      </c>
      <c r="X19" s="29">
        <f>SUMIFS(Data!$D:$D,Data!$A:$A,X$5,Data!$H:$H,$A19)</f>
        <v>0</v>
      </c>
      <c r="Y19" s="29">
        <f>SUMIFS(Data!$D:$D,Data!$A:$A,Y$5,Data!$H:$H,$A19)</f>
        <v>0</v>
      </c>
      <c r="Z19" s="29">
        <f>SUMIFS(Data!$D:$D,Data!$A:$A,Z$5,Data!$H:$H,$A19)</f>
        <v>0</v>
      </c>
      <c r="AA19" s="29">
        <f>SUMIFS(Data!$D:$D,Data!$A:$A,AA$5,Data!$H:$H,$A19)</f>
        <v>0</v>
      </c>
      <c r="AB19" s="29">
        <f>SUMIFS(Data!$D:$D,Data!$A:$A,AB$5,Data!$H:$H,$A19)</f>
        <v>0</v>
      </c>
      <c r="AC19" s="29">
        <f>SUMIFS(Data!$D:$D,Data!$A:$A,AC$5,Data!$H:$H,$A19)</f>
        <v>0</v>
      </c>
      <c r="AD19" s="29">
        <f>SUMIFS(Data!$D:$D,Data!$A:$A,AD$5,Data!$H:$H,$A19)</f>
        <v>0</v>
      </c>
      <c r="AE19" s="29">
        <f>SUMIFS(Data!$D:$D,Data!$A:$A,AE$5,Data!$H:$H,$A19)</f>
        <v>0</v>
      </c>
      <c r="AF19" s="29">
        <f>SUMIFS(Data!$D:$D,Data!$A:$A,AF$5,Data!$H:$H,$A19)</f>
        <v>0</v>
      </c>
      <c r="AG19" s="29">
        <f>SUMIFS(Data!$D:$D,Data!$A:$A,AG$5,Data!$H:$H,$A19)</f>
        <v>0</v>
      </c>
      <c r="AH19" s="29">
        <f>SUMIFS(Data!$D:$D,Data!$A:$A,AH$5,Data!$H:$H,$A19)</f>
        <v>0</v>
      </c>
      <c r="AI19" s="29">
        <f>SUMIFS(Data!$D:$D,Data!$A:$A,AI$5,Data!$H:$H,$A19)</f>
        <v>0</v>
      </c>
      <c r="AJ19" s="29">
        <f>SUMIFS(Data!$D:$D,Data!$A:$A,AJ$5,Data!$H:$H,$A19)</f>
        <v>0</v>
      </c>
      <c r="AK19" s="29">
        <f>SUMIFS(Data!$D:$D,Data!$A:$A,AK$5,Data!$H:$H,$A19)</f>
        <v>0</v>
      </c>
      <c r="AL19" s="29">
        <f>SUMIFS(Data!$D:$D,Data!$A:$A,AL$5,Data!$H:$H,$A19)</f>
        <v>0</v>
      </c>
      <c r="AM19" s="29">
        <f>SUMIFS(Data!$D:$D,Data!$A:$A,AM$5,Data!$H:$H,$A19)</f>
        <v>0</v>
      </c>
      <c r="AN19" s="29">
        <f>SUMIFS(Data!$D:$D,Data!$A:$A,AN$5,Data!$H:$H,$A19)</f>
        <v>0</v>
      </c>
      <c r="AO19" s="29">
        <f>SUMIFS(Data!$D:$D,Data!$A:$A,AO$5,Data!$H:$H,$A19)</f>
        <v>0</v>
      </c>
      <c r="AP19" s="29">
        <f>SUMIFS(Data!$D:$D,Data!$A:$A,AP$5,Data!$H:$H,$A19)</f>
        <v>0</v>
      </c>
      <c r="AQ19" s="29">
        <f>SUMIFS(Data!$D:$D,Data!$A:$A,AQ$5,Data!$H:$H,$A19)</f>
        <v>0</v>
      </c>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row>
    <row r="20" spans="1:199" s="21" customFormat="1" ht="24" customHeight="1" x14ac:dyDescent="0.2">
      <c r="A20" s="28" t="s">
        <v>1</v>
      </c>
      <c r="B20" s="29">
        <f>SUMIFS(Data!$D:$D,Data!$A:$A,B$5,Data!$H:$H,$A20)</f>
        <v>0</v>
      </c>
      <c r="C20" s="29">
        <f>SUMIFS(Data!$D:$D,Data!$A:$A,C$5,Data!$H:$H,$A20)</f>
        <v>0</v>
      </c>
      <c r="D20" s="29">
        <f>SUMIFS(Data!$D:$D,Data!$A:$A,D$5,Data!$H:$H,$A20)</f>
        <v>0</v>
      </c>
      <c r="E20" s="29">
        <f>SUMIFS(Data!$D:$D,Data!$A:$A,E$5,Data!$H:$H,$A20)</f>
        <v>0</v>
      </c>
      <c r="F20" s="29">
        <f>SUMIFS(Data!$D:$D,Data!$A:$A,F$5,Data!$H:$H,$A20)</f>
        <v>0</v>
      </c>
      <c r="G20" s="29">
        <f>SUMIFS(Data!$D:$D,Data!$A:$A,G$5,Data!$H:$H,$A20)</f>
        <v>0</v>
      </c>
      <c r="H20" s="29">
        <f>SUMIFS(Data!$D:$D,Data!$A:$A,H$5,Data!$H:$H,$A20)</f>
        <v>0</v>
      </c>
      <c r="I20" s="29">
        <f>SUMIFS(Data!$D:$D,Data!$A:$A,I$5,Data!$H:$H,$A20)</f>
        <v>0</v>
      </c>
      <c r="J20" s="29">
        <f>SUMIFS(Data!$D:$D,Data!$A:$A,J$5,Data!$H:$H,$A20)</f>
        <v>0</v>
      </c>
      <c r="K20" s="29">
        <f>SUMIFS(Data!$D:$D,Data!$A:$A,K$5,Data!$H:$H,$A20)</f>
        <v>0</v>
      </c>
      <c r="L20" s="29">
        <f>SUMIFS(Data!$D:$D,Data!$A:$A,L$5,Data!$H:$H,$A20)</f>
        <v>0</v>
      </c>
      <c r="M20" s="29">
        <f>SUMIFS(Data!$D:$D,Data!$A:$A,M$5,Data!$H:$H,$A20)</f>
        <v>0</v>
      </c>
      <c r="N20" s="29">
        <f>SUMIFS(Data!$D:$D,Data!$A:$A,N$5,Data!$H:$H,$A20)</f>
        <v>0</v>
      </c>
      <c r="O20" s="29">
        <f>SUMIFS(Data!$D:$D,Data!$A:$A,O$5,Data!$H:$H,$A20)</f>
        <v>0</v>
      </c>
      <c r="P20" s="29">
        <f>SUMIFS(Data!$D:$D,Data!$A:$A,P$5,Data!$H:$H,$A20)</f>
        <v>0</v>
      </c>
      <c r="Q20" s="29">
        <f>SUMIFS(Data!$D:$D,Data!$A:$A,Q$5,Data!$H:$H,$A20)</f>
        <v>0</v>
      </c>
      <c r="R20" s="29">
        <f>SUMIFS(Data!$D:$D,Data!$A:$A,R$5,Data!$H:$H,$A20)</f>
        <v>0</v>
      </c>
      <c r="S20" s="29">
        <f>SUMIFS(Data!$D:$D,Data!$A:$A,S$5,Data!$H:$H,$A20)</f>
        <v>0</v>
      </c>
      <c r="T20" s="29">
        <f>SUMIFS(Data!$D:$D,Data!$A:$A,T$5,Data!$H:$H,$A20)</f>
        <v>0</v>
      </c>
      <c r="U20" s="29">
        <f>SUMIFS(Data!$D:$D,Data!$A:$A,U$5,Data!$H:$H,$A20)</f>
        <v>0</v>
      </c>
      <c r="V20" s="29">
        <f>SUMIFS(Data!$D:$D,Data!$A:$A,V$5,Data!$H:$H,$A20)</f>
        <v>0</v>
      </c>
      <c r="W20" s="29">
        <f>SUMIFS(Data!$D:$D,Data!$A:$A,W$5,Data!$H:$H,$A20)</f>
        <v>0</v>
      </c>
      <c r="X20" s="29">
        <f>SUMIFS(Data!$D:$D,Data!$A:$A,X$5,Data!$H:$H,$A20)</f>
        <v>0</v>
      </c>
      <c r="Y20" s="29">
        <f>SUMIFS(Data!$D:$D,Data!$A:$A,Y$5,Data!$H:$H,$A20)</f>
        <v>0</v>
      </c>
      <c r="Z20" s="29">
        <f>SUMIFS(Data!$D:$D,Data!$A:$A,Z$5,Data!$H:$H,$A20)</f>
        <v>0</v>
      </c>
      <c r="AA20" s="29">
        <f>SUMIFS(Data!$D:$D,Data!$A:$A,AA$5,Data!$H:$H,$A20)</f>
        <v>0</v>
      </c>
      <c r="AB20" s="29">
        <f>SUMIFS(Data!$D:$D,Data!$A:$A,AB$5,Data!$H:$H,$A20)</f>
        <v>0</v>
      </c>
      <c r="AC20" s="29">
        <f>SUMIFS(Data!$D:$D,Data!$A:$A,AC$5,Data!$H:$H,$A20)</f>
        <v>0</v>
      </c>
      <c r="AD20" s="29">
        <f>SUMIFS(Data!$D:$D,Data!$A:$A,AD$5,Data!$H:$H,$A20)</f>
        <v>0</v>
      </c>
      <c r="AE20" s="29">
        <f>SUMIFS(Data!$D:$D,Data!$A:$A,AE$5,Data!$H:$H,$A20)</f>
        <v>0</v>
      </c>
      <c r="AF20" s="29">
        <f>SUMIFS(Data!$D:$D,Data!$A:$A,AF$5,Data!$H:$H,$A20)</f>
        <v>0</v>
      </c>
      <c r="AG20" s="29">
        <f>SUMIFS(Data!$D:$D,Data!$A:$A,AG$5,Data!$H:$H,$A20)</f>
        <v>0</v>
      </c>
      <c r="AH20" s="29">
        <f>SUMIFS(Data!$D:$D,Data!$A:$A,AH$5,Data!$H:$H,$A20)</f>
        <v>0</v>
      </c>
      <c r="AI20" s="29">
        <f>SUMIFS(Data!$D:$D,Data!$A:$A,AI$5,Data!$H:$H,$A20)</f>
        <v>0</v>
      </c>
      <c r="AJ20" s="29">
        <f>SUMIFS(Data!$D:$D,Data!$A:$A,AJ$5,Data!$H:$H,$A20)</f>
        <v>0</v>
      </c>
      <c r="AK20" s="29">
        <f>SUMIFS(Data!$D:$D,Data!$A:$A,AK$5,Data!$H:$H,$A20)</f>
        <v>0</v>
      </c>
      <c r="AL20" s="29">
        <f>SUMIFS(Data!$D:$D,Data!$A:$A,AL$5,Data!$H:$H,$A20)</f>
        <v>0</v>
      </c>
      <c r="AM20" s="29">
        <f>SUMIFS(Data!$D:$D,Data!$A:$A,AM$5,Data!$H:$H,$A20)</f>
        <v>0</v>
      </c>
      <c r="AN20" s="29">
        <f>SUMIFS(Data!$D:$D,Data!$A:$A,AN$5,Data!$H:$H,$A20)</f>
        <v>0</v>
      </c>
      <c r="AO20" s="29">
        <f>SUMIFS(Data!$D:$D,Data!$A:$A,AO$5,Data!$H:$H,$A20)</f>
        <v>0</v>
      </c>
      <c r="AP20" s="29">
        <f>SUMIFS(Data!$D:$D,Data!$A:$A,AP$5,Data!$H:$H,$A20)</f>
        <v>0</v>
      </c>
      <c r="AQ20" s="29">
        <f>SUMIFS(Data!$D:$D,Data!$A:$A,AQ$5,Data!$H:$H,$A20)</f>
        <v>0</v>
      </c>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row>
    <row r="21" spans="1:199" s="21" customFormat="1" ht="24" customHeight="1" x14ac:dyDescent="0.2">
      <c r="A21" s="28" t="s">
        <v>15</v>
      </c>
      <c r="B21" s="29">
        <f>SUMIFS(Data!$D:$D,Data!$A:$A,B$5,Data!$H:$H,$A21)</f>
        <v>0</v>
      </c>
      <c r="C21" s="29">
        <f>SUMIFS(Data!$D:$D,Data!$A:$A,C$5,Data!$H:$H,$A21)</f>
        <v>0</v>
      </c>
      <c r="D21" s="29">
        <f>SUMIFS(Data!$D:$D,Data!$A:$A,D$5,Data!$H:$H,$A21)</f>
        <v>0</v>
      </c>
      <c r="E21" s="29">
        <f>SUMIFS(Data!$D:$D,Data!$A:$A,E$5,Data!$H:$H,$A21)</f>
        <v>0</v>
      </c>
      <c r="F21" s="29">
        <f>SUMIFS(Data!$D:$D,Data!$A:$A,F$5,Data!$H:$H,$A21)</f>
        <v>0</v>
      </c>
      <c r="G21" s="29">
        <f>SUMIFS(Data!$D:$D,Data!$A:$A,G$5,Data!$H:$H,$A21)</f>
        <v>0</v>
      </c>
      <c r="H21" s="29">
        <f>SUMIFS(Data!$D:$D,Data!$A:$A,H$5,Data!$H:$H,$A21)</f>
        <v>0</v>
      </c>
      <c r="I21" s="29">
        <f>SUMIFS(Data!$D:$D,Data!$A:$A,I$5,Data!$H:$H,$A21)</f>
        <v>0</v>
      </c>
      <c r="J21" s="29">
        <f>SUMIFS(Data!$D:$D,Data!$A:$A,J$5,Data!$H:$H,$A21)</f>
        <v>0</v>
      </c>
      <c r="K21" s="29">
        <f>SUMIFS(Data!$D:$D,Data!$A:$A,K$5,Data!$H:$H,$A21)</f>
        <v>0</v>
      </c>
      <c r="L21" s="29">
        <f>SUMIFS(Data!$D:$D,Data!$A:$A,L$5,Data!$H:$H,$A21)</f>
        <v>0</v>
      </c>
      <c r="M21" s="29">
        <f>SUMIFS(Data!$D:$D,Data!$A:$A,M$5,Data!$H:$H,$A21)</f>
        <v>0</v>
      </c>
      <c r="N21" s="29">
        <f>SUMIFS(Data!$D:$D,Data!$A:$A,N$5,Data!$H:$H,$A21)</f>
        <v>0</v>
      </c>
      <c r="O21" s="29">
        <f>SUMIFS(Data!$D:$D,Data!$A:$A,O$5,Data!$H:$H,$A21)</f>
        <v>0</v>
      </c>
      <c r="P21" s="29">
        <f>SUMIFS(Data!$D:$D,Data!$A:$A,P$5,Data!$H:$H,$A21)</f>
        <v>0</v>
      </c>
      <c r="Q21" s="29">
        <f>SUMIFS(Data!$D:$D,Data!$A:$A,Q$5,Data!$H:$H,$A21)</f>
        <v>0</v>
      </c>
      <c r="R21" s="29">
        <f>SUMIFS(Data!$D:$D,Data!$A:$A,R$5,Data!$H:$H,$A21)</f>
        <v>0</v>
      </c>
      <c r="S21" s="29">
        <f>SUMIFS(Data!$D:$D,Data!$A:$A,S$5,Data!$H:$H,$A21)</f>
        <v>0</v>
      </c>
      <c r="T21" s="29">
        <f>SUMIFS(Data!$D:$D,Data!$A:$A,T$5,Data!$H:$H,$A21)</f>
        <v>0</v>
      </c>
      <c r="U21" s="29">
        <f>SUMIFS(Data!$D:$D,Data!$A:$A,U$5,Data!$H:$H,$A21)</f>
        <v>0</v>
      </c>
      <c r="V21" s="29">
        <f>SUMIFS(Data!$D:$D,Data!$A:$A,V$5,Data!$H:$H,$A21)</f>
        <v>0</v>
      </c>
      <c r="W21" s="29">
        <f>SUMIFS(Data!$D:$D,Data!$A:$A,W$5,Data!$H:$H,$A21)</f>
        <v>0</v>
      </c>
      <c r="X21" s="29">
        <f>SUMIFS(Data!$D:$D,Data!$A:$A,X$5,Data!$H:$H,$A21)</f>
        <v>0</v>
      </c>
      <c r="Y21" s="29">
        <f>SUMIFS(Data!$D:$D,Data!$A:$A,Y$5,Data!$H:$H,$A21)</f>
        <v>0</v>
      </c>
      <c r="Z21" s="29">
        <f>SUMIFS(Data!$D:$D,Data!$A:$A,Z$5,Data!$H:$H,$A21)</f>
        <v>0</v>
      </c>
      <c r="AA21" s="29">
        <f>SUMIFS(Data!$D:$D,Data!$A:$A,AA$5,Data!$H:$H,$A21)</f>
        <v>0</v>
      </c>
      <c r="AB21" s="29">
        <f>SUMIFS(Data!$D:$D,Data!$A:$A,AB$5,Data!$H:$H,$A21)</f>
        <v>0</v>
      </c>
      <c r="AC21" s="29">
        <f>SUMIFS(Data!$D:$D,Data!$A:$A,AC$5,Data!$H:$H,$A21)</f>
        <v>0</v>
      </c>
      <c r="AD21" s="29">
        <f>SUMIFS(Data!$D:$D,Data!$A:$A,AD$5,Data!$H:$H,$A21)</f>
        <v>0</v>
      </c>
      <c r="AE21" s="29">
        <f>SUMIFS(Data!$D:$D,Data!$A:$A,AE$5,Data!$H:$H,$A21)</f>
        <v>0</v>
      </c>
      <c r="AF21" s="29">
        <f>SUMIFS(Data!$D:$D,Data!$A:$A,AF$5,Data!$H:$H,$A21)</f>
        <v>0</v>
      </c>
      <c r="AG21" s="29">
        <f>SUMIFS(Data!$D:$D,Data!$A:$A,AG$5,Data!$H:$H,$A21)</f>
        <v>0</v>
      </c>
      <c r="AH21" s="29">
        <f>SUMIFS(Data!$D:$D,Data!$A:$A,AH$5,Data!$H:$H,$A21)</f>
        <v>0</v>
      </c>
      <c r="AI21" s="29">
        <f>SUMIFS(Data!$D:$D,Data!$A:$A,AI$5,Data!$H:$H,$A21)</f>
        <v>0</v>
      </c>
      <c r="AJ21" s="29">
        <f>SUMIFS(Data!$D:$D,Data!$A:$A,AJ$5,Data!$H:$H,$A21)</f>
        <v>0</v>
      </c>
      <c r="AK21" s="29">
        <f>SUMIFS(Data!$D:$D,Data!$A:$A,AK$5,Data!$H:$H,$A21)</f>
        <v>0</v>
      </c>
      <c r="AL21" s="29">
        <f>SUMIFS(Data!$D:$D,Data!$A:$A,AL$5,Data!$H:$H,$A21)</f>
        <v>0</v>
      </c>
      <c r="AM21" s="29">
        <f>SUMIFS(Data!$D:$D,Data!$A:$A,AM$5,Data!$H:$H,$A21)</f>
        <v>0</v>
      </c>
      <c r="AN21" s="29">
        <f>SUMIFS(Data!$D:$D,Data!$A:$A,AN$5,Data!$H:$H,$A21)</f>
        <v>0</v>
      </c>
      <c r="AO21" s="29">
        <f>SUMIFS(Data!$D:$D,Data!$A:$A,AO$5,Data!$H:$H,$A21)</f>
        <v>0</v>
      </c>
      <c r="AP21" s="29">
        <f>SUMIFS(Data!$D:$D,Data!$A:$A,AP$5,Data!$H:$H,$A21)</f>
        <v>0</v>
      </c>
      <c r="AQ21" s="29">
        <f>SUMIFS(Data!$D:$D,Data!$A:$A,AQ$5,Data!$H:$H,$A21)</f>
        <v>0</v>
      </c>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row>
    <row r="22" spans="1:199" s="21" customFormat="1" ht="24" customHeight="1" x14ac:dyDescent="0.2">
      <c r="A22" s="28" t="s">
        <v>16</v>
      </c>
      <c r="B22" s="29">
        <f>SUMIFS(Data!$D:$D,Data!$A:$A,B$5,Data!$H:$H,$A22)</f>
        <v>0</v>
      </c>
      <c r="C22" s="29">
        <f>SUMIFS(Data!$D:$D,Data!$A:$A,C$5,Data!$H:$H,$A22)</f>
        <v>0</v>
      </c>
      <c r="D22" s="29">
        <f>SUMIFS(Data!$D:$D,Data!$A:$A,D$5,Data!$H:$H,$A22)</f>
        <v>0</v>
      </c>
      <c r="E22" s="29">
        <f>SUMIFS(Data!$D:$D,Data!$A:$A,E$5,Data!$H:$H,$A22)</f>
        <v>0</v>
      </c>
      <c r="F22" s="29">
        <f>SUMIFS(Data!$D:$D,Data!$A:$A,F$5,Data!$H:$H,$A22)</f>
        <v>0</v>
      </c>
      <c r="G22" s="29">
        <f>SUMIFS(Data!$D:$D,Data!$A:$A,G$5,Data!$H:$H,$A22)</f>
        <v>0</v>
      </c>
      <c r="H22" s="29">
        <f>SUMIFS(Data!$D:$D,Data!$A:$A,H$5,Data!$H:$H,$A22)</f>
        <v>0</v>
      </c>
      <c r="I22" s="29">
        <f>SUMIFS(Data!$D:$D,Data!$A:$A,I$5,Data!$H:$H,$A22)</f>
        <v>0</v>
      </c>
      <c r="J22" s="29">
        <f>SUMIFS(Data!$D:$D,Data!$A:$A,J$5,Data!$H:$H,$A22)</f>
        <v>0</v>
      </c>
      <c r="K22" s="29">
        <f>SUMIFS(Data!$D:$D,Data!$A:$A,K$5,Data!$H:$H,$A22)</f>
        <v>0</v>
      </c>
      <c r="L22" s="29">
        <f>SUMIFS(Data!$D:$D,Data!$A:$A,L$5,Data!$H:$H,$A22)</f>
        <v>0</v>
      </c>
      <c r="M22" s="29">
        <f>SUMIFS(Data!$D:$D,Data!$A:$A,M$5,Data!$H:$H,$A22)</f>
        <v>0</v>
      </c>
      <c r="N22" s="29">
        <f>SUMIFS(Data!$D:$D,Data!$A:$A,N$5,Data!$H:$H,$A22)</f>
        <v>0</v>
      </c>
      <c r="O22" s="29">
        <f>SUMIFS(Data!$D:$D,Data!$A:$A,O$5,Data!$H:$H,$A22)</f>
        <v>0</v>
      </c>
      <c r="P22" s="29">
        <f>SUMIFS(Data!$D:$D,Data!$A:$A,P$5,Data!$H:$H,$A22)</f>
        <v>0</v>
      </c>
      <c r="Q22" s="29">
        <f>SUMIFS(Data!$D:$D,Data!$A:$A,Q$5,Data!$H:$H,$A22)</f>
        <v>0</v>
      </c>
      <c r="R22" s="29">
        <f>SUMIFS(Data!$D:$D,Data!$A:$A,R$5,Data!$H:$H,$A22)</f>
        <v>0</v>
      </c>
      <c r="S22" s="29">
        <f>SUMIFS(Data!$D:$D,Data!$A:$A,S$5,Data!$H:$H,$A22)</f>
        <v>0</v>
      </c>
      <c r="T22" s="29">
        <f>SUMIFS(Data!$D:$D,Data!$A:$A,T$5,Data!$H:$H,$A22)</f>
        <v>0</v>
      </c>
      <c r="U22" s="29">
        <f>SUMIFS(Data!$D:$D,Data!$A:$A,U$5,Data!$H:$H,$A22)</f>
        <v>0</v>
      </c>
      <c r="V22" s="29">
        <f>SUMIFS(Data!$D:$D,Data!$A:$A,V$5,Data!$H:$H,$A22)</f>
        <v>0</v>
      </c>
      <c r="W22" s="29">
        <f>SUMIFS(Data!$D:$D,Data!$A:$A,W$5,Data!$H:$H,$A22)</f>
        <v>0</v>
      </c>
      <c r="X22" s="29">
        <f>SUMIFS(Data!$D:$D,Data!$A:$A,X$5,Data!$H:$H,$A22)</f>
        <v>0</v>
      </c>
      <c r="Y22" s="29">
        <f>SUMIFS(Data!$D:$D,Data!$A:$A,Y$5,Data!$H:$H,$A22)</f>
        <v>0</v>
      </c>
      <c r="Z22" s="29">
        <f>SUMIFS(Data!$D:$D,Data!$A:$A,Z$5,Data!$H:$H,$A22)</f>
        <v>0</v>
      </c>
      <c r="AA22" s="29">
        <f>SUMIFS(Data!$D:$D,Data!$A:$A,AA$5,Data!$H:$H,$A22)</f>
        <v>0</v>
      </c>
      <c r="AB22" s="29">
        <f>SUMIFS(Data!$D:$D,Data!$A:$A,AB$5,Data!$H:$H,$A22)</f>
        <v>0</v>
      </c>
      <c r="AC22" s="29">
        <f>SUMIFS(Data!$D:$D,Data!$A:$A,AC$5,Data!$H:$H,$A22)</f>
        <v>0</v>
      </c>
      <c r="AD22" s="29">
        <f>SUMIFS(Data!$D:$D,Data!$A:$A,AD$5,Data!$H:$H,$A22)</f>
        <v>0</v>
      </c>
      <c r="AE22" s="29">
        <f>SUMIFS(Data!$D:$D,Data!$A:$A,AE$5,Data!$H:$H,$A22)</f>
        <v>0</v>
      </c>
      <c r="AF22" s="29">
        <f>SUMIFS(Data!$D:$D,Data!$A:$A,AF$5,Data!$H:$H,$A22)</f>
        <v>0</v>
      </c>
      <c r="AG22" s="29">
        <f>SUMIFS(Data!$D:$D,Data!$A:$A,AG$5,Data!$H:$H,$A22)</f>
        <v>0</v>
      </c>
      <c r="AH22" s="29">
        <f>SUMIFS(Data!$D:$D,Data!$A:$A,AH$5,Data!$H:$H,$A22)</f>
        <v>0</v>
      </c>
      <c r="AI22" s="29">
        <f>SUMIFS(Data!$D:$D,Data!$A:$A,AI$5,Data!$H:$H,$A22)</f>
        <v>0</v>
      </c>
      <c r="AJ22" s="29">
        <f>SUMIFS(Data!$D:$D,Data!$A:$A,AJ$5,Data!$H:$H,$A22)</f>
        <v>0</v>
      </c>
      <c r="AK22" s="29">
        <f>SUMIFS(Data!$D:$D,Data!$A:$A,AK$5,Data!$H:$H,$A22)</f>
        <v>0</v>
      </c>
      <c r="AL22" s="29">
        <f>SUMIFS(Data!$D:$D,Data!$A:$A,AL$5,Data!$H:$H,$A22)</f>
        <v>0</v>
      </c>
      <c r="AM22" s="29">
        <f>SUMIFS(Data!$D:$D,Data!$A:$A,AM$5,Data!$H:$H,$A22)</f>
        <v>0</v>
      </c>
      <c r="AN22" s="29">
        <f>SUMIFS(Data!$D:$D,Data!$A:$A,AN$5,Data!$H:$H,$A22)</f>
        <v>0</v>
      </c>
      <c r="AO22" s="29">
        <f>SUMIFS(Data!$D:$D,Data!$A:$A,AO$5,Data!$H:$H,$A22)</f>
        <v>0</v>
      </c>
      <c r="AP22" s="29">
        <f>SUMIFS(Data!$D:$D,Data!$A:$A,AP$5,Data!$H:$H,$A22)</f>
        <v>0</v>
      </c>
      <c r="AQ22" s="29">
        <f>SUMIFS(Data!$D:$D,Data!$A:$A,AQ$5,Data!$H:$H,$A22)</f>
        <v>0</v>
      </c>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row>
    <row r="23" spans="1:199" s="21" customFormat="1" ht="24" customHeight="1" x14ac:dyDescent="0.2">
      <c r="A23" s="33" t="s">
        <v>18</v>
      </c>
      <c r="B23" s="34">
        <f>SUM(B13:B22)</f>
        <v>0</v>
      </c>
      <c r="C23" s="34">
        <f>SUM(C13:C22)</f>
        <v>0</v>
      </c>
      <c r="D23" s="34">
        <f t="shared" ref="D23:T23" si="16">SUM(D13:D22)</f>
        <v>0</v>
      </c>
      <c r="E23" s="34">
        <f t="shared" si="16"/>
        <v>0</v>
      </c>
      <c r="F23" s="34">
        <f t="shared" si="16"/>
        <v>0</v>
      </c>
      <c r="G23" s="34">
        <f t="shared" si="16"/>
        <v>0</v>
      </c>
      <c r="H23" s="34">
        <f t="shared" si="16"/>
        <v>0</v>
      </c>
      <c r="I23" s="34">
        <f t="shared" si="16"/>
        <v>0</v>
      </c>
      <c r="J23" s="34">
        <f t="shared" si="16"/>
        <v>0</v>
      </c>
      <c r="K23" s="34">
        <f t="shared" si="16"/>
        <v>0</v>
      </c>
      <c r="L23" s="34">
        <f t="shared" si="16"/>
        <v>0</v>
      </c>
      <c r="M23" s="34">
        <f t="shared" si="16"/>
        <v>0</v>
      </c>
      <c r="N23" s="34">
        <f t="shared" si="16"/>
        <v>0</v>
      </c>
      <c r="O23" s="34">
        <f t="shared" si="16"/>
        <v>0</v>
      </c>
      <c r="P23" s="34">
        <f t="shared" si="16"/>
        <v>47</v>
      </c>
      <c r="Q23" s="34">
        <f t="shared" si="16"/>
        <v>0</v>
      </c>
      <c r="R23" s="34">
        <f t="shared" si="16"/>
        <v>0</v>
      </c>
      <c r="S23" s="34">
        <f t="shared" si="16"/>
        <v>0</v>
      </c>
      <c r="T23" s="34">
        <f t="shared" si="16"/>
        <v>0</v>
      </c>
      <c r="U23" s="34">
        <f t="shared" ref="U23" si="17">SUM(U13:U22)</f>
        <v>0</v>
      </c>
      <c r="V23" s="34">
        <f t="shared" ref="V23" si="18">SUM(V13:V22)</f>
        <v>0</v>
      </c>
      <c r="W23" s="34">
        <f t="shared" ref="W23" si="19">SUM(W13:W22)</f>
        <v>10000</v>
      </c>
      <c r="X23" s="34">
        <f t="shared" ref="X23" si="20">SUM(X13:X22)</f>
        <v>0</v>
      </c>
      <c r="Y23" s="34">
        <f t="shared" ref="Y23" si="21">SUM(Y13:Y22)</f>
        <v>0</v>
      </c>
      <c r="Z23" s="34">
        <f t="shared" ref="Z23" si="22">SUM(Z13:Z22)</f>
        <v>0</v>
      </c>
      <c r="AA23" s="34">
        <f t="shared" ref="AA23" si="23">SUM(AA13:AA22)</f>
        <v>0</v>
      </c>
      <c r="AB23" s="34">
        <f t="shared" ref="AB23" si="24">SUM(AB13:AB22)</f>
        <v>0</v>
      </c>
      <c r="AC23" s="34">
        <f t="shared" ref="AC23" si="25">SUM(AC13:AC22)</f>
        <v>0</v>
      </c>
      <c r="AD23" s="34">
        <f t="shared" ref="AD23" si="26">SUM(AD13:AD22)</f>
        <v>0</v>
      </c>
      <c r="AE23" s="34">
        <f t="shared" ref="AE23:AO23" si="27">SUM(AE13:AE22)</f>
        <v>0</v>
      </c>
      <c r="AF23" s="34">
        <f t="shared" si="27"/>
        <v>19800</v>
      </c>
      <c r="AG23" s="34">
        <f t="shared" si="27"/>
        <v>0</v>
      </c>
      <c r="AH23" s="34">
        <f t="shared" si="27"/>
        <v>0</v>
      </c>
      <c r="AI23" s="34">
        <f t="shared" si="27"/>
        <v>0</v>
      </c>
      <c r="AJ23" s="34">
        <f t="shared" si="27"/>
        <v>0</v>
      </c>
      <c r="AK23" s="34">
        <f t="shared" si="27"/>
        <v>0</v>
      </c>
      <c r="AL23" s="34">
        <f t="shared" si="27"/>
        <v>0</v>
      </c>
      <c r="AM23" s="34">
        <f t="shared" si="27"/>
        <v>0</v>
      </c>
      <c r="AN23" s="34">
        <f t="shared" si="27"/>
        <v>0</v>
      </c>
      <c r="AO23" s="34">
        <f t="shared" si="27"/>
        <v>0</v>
      </c>
      <c r="AP23" s="34">
        <f t="shared" ref="AP23:AQ23" si="28">SUM(AP13:AP22)</f>
        <v>0</v>
      </c>
      <c r="AQ23" s="34">
        <f t="shared" si="28"/>
        <v>0</v>
      </c>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row>
    <row r="24" spans="1:199" s="25" customFormat="1" ht="24" customHeight="1" x14ac:dyDescent="0.2">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row>
    <row r="25" spans="1:199" s="23" customFormat="1" ht="24" customHeight="1" x14ac:dyDescent="0.2">
      <c r="A25" s="35" t="s">
        <v>19</v>
      </c>
      <c r="B25" s="36">
        <f>+B11-B23</f>
        <v>0</v>
      </c>
      <c r="C25" s="36">
        <f>+C11-C23</f>
        <v>2500</v>
      </c>
      <c r="D25" s="36">
        <f t="shared" ref="D25:T25" si="29">+D11-D23</f>
        <v>8000</v>
      </c>
      <c r="E25" s="36">
        <f t="shared" si="29"/>
        <v>0</v>
      </c>
      <c r="F25" s="36">
        <f t="shared" si="29"/>
        <v>0</v>
      </c>
      <c r="G25" s="36">
        <f t="shared" si="29"/>
        <v>0</v>
      </c>
      <c r="H25" s="36">
        <f t="shared" si="29"/>
        <v>0</v>
      </c>
      <c r="I25" s="36">
        <f t="shared" si="29"/>
        <v>0</v>
      </c>
      <c r="J25" s="36">
        <f t="shared" si="29"/>
        <v>2500</v>
      </c>
      <c r="K25" s="36">
        <f t="shared" si="29"/>
        <v>8000</v>
      </c>
      <c r="L25" s="36">
        <f t="shared" si="29"/>
        <v>0</v>
      </c>
      <c r="M25" s="36">
        <f t="shared" si="29"/>
        <v>0</v>
      </c>
      <c r="N25" s="36">
        <f t="shared" si="29"/>
        <v>0</v>
      </c>
      <c r="O25" s="36">
        <f t="shared" si="29"/>
        <v>0</v>
      </c>
      <c r="P25" s="36">
        <f t="shared" si="29"/>
        <v>-47</v>
      </c>
      <c r="Q25" s="36">
        <f t="shared" si="29"/>
        <v>2500</v>
      </c>
      <c r="R25" s="36">
        <f t="shared" si="29"/>
        <v>8000</v>
      </c>
      <c r="S25" s="36">
        <f t="shared" si="29"/>
        <v>0</v>
      </c>
      <c r="T25" s="36">
        <f t="shared" si="29"/>
        <v>0</v>
      </c>
      <c r="U25" s="36">
        <f t="shared" ref="U25:AE25" si="30">+U11-U23</f>
        <v>0</v>
      </c>
      <c r="V25" s="36">
        <f t="shared" si="30"/>
        <v>0</v>
      </c>
      <c r="W25" s="36">
        <f t="shared" si="30"/>
        <v>-10000</v>
      </c>
      <c r="X25" s="36">
        <f t="shared" si="30"/>
        <v>2500</v>
      </c>
      <c r="Y25" s="36">
        <f t="shared" si="30"/>
        <v>8000</v>
      </c>
      <c r="Z25" s="36">
        <f t="shared" si="30"/>
        <v>0</v>
      </c>
      <c r="AA25" s="36">
        <f t="shared" si="30"/>
        <v>0</v>
      </c>
      <c r="AB25" s="36">
        <f t="shared" si="30"/>
        <v>0</v>
      </c>
      <c r="AC25" s="36">
        <f t="shared" si="30"/>
        <v>0</v>
      </c>
      <c r="AD25" s="36">
        <f t="shared" si="30"/>
        <v>0</v>
      </c>
      <c r="AE25" s="36">
        <f t="shared" si="30"/>
        <v>2500</v>
      </c>
      <c r="AF25" s="36">
        <f t="shared" ref="AF25:AP25" si="31">+AF11-AF23</f>
        <v>-11800</v>
      </c>
      <c r="AG25" s="36">
        <f t="shared" si="31"/>
        <v>0</v>
      </c>
      <c r="AH25" s="36">
        <f t="shared" si="31"/>
        <v>0</v>
      </c>
      <c r="AI25" s="36">
        <f t="shared" si="31"/>
        <v>0</v>
      </c>
      <c r="AJ25" s="36">
        <f t="shared" si="31"/>
        <v>0</v>
      </c>
      <c r="AK25" s="36">
        <f t="shared" si="31"/>
        <v>0</v>
      </c>
      <c r="AL25" s="36">
        <f t="shared" si="31"/>
        <v>0</v>
      </c>
      <c r="AM25" s="36">
        <f t="shared" si="31"/>
        <v>8000</v>
      </c>
      <c r="AN25" s="36">
        <f t="shared" si="31"/>
        <v>0</v>
      </c>
      <c r="AO25" s="36">
        <f t="shared" si="31"/>
        <v>0</v>
      </c>
      <c r="AP25" s="36">
        <f t="shared" si="31"/>
        <v>0</v>
      </c>
      <c r="AQ25" s="36">
        <f t="shared" ref="AQ25" si="32">+AQ11-AQ23</f>
        <v>0</v>
      </c>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row>
    <row r="26" spans="1:199" s="25" customFormat="1" ht="24" customHeight="1" x14ac:dyDescent="0.2">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199" s="21" customFormat="1" ht="24" customHeight="1" x14ac:dyDescent="0.2">
      <c r="A27" s="33" t="s">
        <v>20</v>
      </c>
      <c r="B27" s="34">
        <v>25000</v>
      </c>
      <c r="C27" s="34">
        <f>+B28</f>
        <v>25000</v>
      </c>
      <c r="D27" s="34">
        <f t="shared" ref="D27:AE27" si="33">+C28</f>
        <v>27500</v>
      </c>
      <c r="E27" s="34">
        <f t="shared" si="33"/>
        <v>35500</v>
      </c>
      <c r="F27" s="34">
        <f t="shared" si="33"/>
        <v>35500</v>
      </c>
      <c r="G27" s="34">
        <f>+F28</f>
        <v>35500</v>
      </c>
      <c r="H27" s="34">
        <f t="shared" si="33"/>
        <v>35500</v>
      </c>
      <c r="I27" s="34">
        <f t="shared" si="33"/>
        <v>35500</v>
      </c>
      <c r="J27" s="34">
        <f t="shared" si="33"/>
        <v>35500</v>
      </c>
      <c r="K27" s="34">
        <f t="shared" si="33"/>
        <v>38000</v>
      </c>
      <c r="L27" s="34">
        <f t="shared" si="33"/>
        <v>46000</v>
      </c>
      <c r="M27" s="34">
        <f t="shared" si="33"/>
        <v>46000</v>
      </c>
      <c r="N27" s="34">
        <f t="shared" si="33"/>
        <v>46000</v>
      </c>
      <c r="O27" s="34">
        <f t="shared" si="33"/>
        <v>46000</v>
      </c>
      <c r="P27" s="34">
        <f t="shared" si="33"/>
        <v>46000</v>
      </c>
      <c r="Q27" s="34">
        <f t="shared" si="33"/>
        <v>45953</v>
      </c>
      <c r="R27" s="34">
        <f t="shared" si="33"/>
        <v>48453</v>
      </c>
      <c r="S27" s="34">
        <f t="shared" si="33"/>
        <v>56453</v>
      </c>
      <c r="T27" s="34">
        <f t="shared" si="33"/>
        <v>56453</v>
      </c>
      <c r="U27" s="34">
        <f t="shared" si="33"/>
        <v>56453</v>
      </c>
      <c r="V27" s="34">
        <f t="shared" si="33"/>
        <v>56453</v>
      </c>
      <c r="W27" s="34">
        <f t="shared" si="33"/>
        <v>56453</v>
      </c>
      <c r="X27" s="34">
        <f t="shared" si="33"/>
        <v>46453</v>
      </c>
      <c r="Y27" s="34">
        <f t="shared" si="33"/>
        <v>48953</v>
      </c>
      <c r="Z27" s="34">
        <f t="shared" si="33"/>
        <v>56953</v>
      </c>
      <c r="AA27" s="34">
        <f t="shared" si="33"/>
        <v>56953</v>
      </c>
      <c r="AB27" s="34">
        <f t="shared" si="33"/>
        <v>56953</v>
      </c>
      <c r="AC27" s="34">
        <f t="shared" si="33"/>
        <v>56953</v>
      </c>
      <c r="AD27" s="34">
        <f t="shared" si="33"/>
        <v>56953</v>
      </c>
      <c r="AE27" s="34">
        <f t="shared" si="33"/>
        <v>56953</v>
      </c>
      <c r="AF27" s="34">
        <f t="shared" ref="AF27" si="34">+AE28</f>
        <v>59453</v>
      </c>
      <c r="AG27" s="34">
        <f t="shared" ref="AG27" si="35">+AF28</f>
        <v>47653</v>
      </c>
      <c r="AH27" s="34">
        <f t="shared" ref="AH27" si="36">+AG28</f>
        <v>47653</v>
      </c>
      <c r="AI27" s="34">
        <f t="shared" ref="AI27" si="37">+AH28</f>
        <v>47653</v>
      </c>
      <c r="AJ27" s="34">
        <f t="shared" ref="AJ27" si="38">+AI28</f>
        <v>47653</v>
      </c>
      <c r="AK27" s="34">
        <f t="shared" ref="AK27" si="39">+AJ28</f>
        <v>47653</v>
      </c>
      <c r="AL27" s="34">
        <f t="shared" ref="AL27" si="40">+AK28</f>
        <v>47653</v>
      </c>
      <c r="AM27" s="34">
        <f t="shared" ref="AM27" si="41">+AL28</f>
        <v>47653</v>
      </c>
      <c r="AN27" s="34">
        <f t="shared" ref="AN27" si="42">+AM28</f>
        <v>55653</v>
      </c>
      <c r="AO27" s="34">
        <f t="shared" ref="AO27" si="43">+AN28</f>
        <v>55653</v>
      </c>
      <c r="AP27" s="34">
        <f t="shared" ref="AP27" si="44">+AO28</f>
        <v>55653</v>
      </c>
      <c r="AQ27" s="34">
        <f t="shared" ref="AQ27" si="45">+AP28</f>
        <v>55653</v>
      </c>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row>
    <row r="28" spans="1:199" s="23" customFormat="1" ht="24" customHeight="1" x14ac:dyDescent="0.2">
      <c r="A28" s="35" t="s">
        <v>21</v>
      </c>
      <c r="B28" s="36">
        <f>+B27+B25</f>
        <v>25000</v>
      </c>
      <c r="C28" s="36">
        <f>+C27+C25</f>
        <v>27500</v>
      </c>
      <c r="D28" s="36">
        <f t="shared" ref="D28:T28" si="46">+D27+D25</f>
        <v>35500</v>
      </c>
      <c r="E28" s="36">
        <f t="shared" si="46"/>
        <v>35500</v>
      </c>
      <c r="F28" s="36">
        <f t="shared" si="46"/>
        <v>35500</v>
      </c>
      <c r="G28" s="36">
        <f t="shared" si="46"/>
        <v>35500</v>
      </c>
      <c r="H28" s="36">
        <f t="shared" si="46"/>
        <v>35500</v>
      </c>
      <c r="I28" s="36">
        <f t="shared" si="46"/>
        <v>35500</v>
      </c>
      <c r="J28" s="36">
        <f t="shared" si="46"/>
        <v>38000</v>
      </c>
      <c r="K28" s="36">
        <f t="shared" si="46"/>
        <v>46000</v>
      </c>
      <c r="L28" s="36">
        <f t="shared" si="46"/>
        <v>46000</v>
      </c>
      <c r="M28" s="36">
        <f t="shared" si="46"/>
        <v>46000</v>
      </c>
      <c r="N28" s="36">
        <f t="shared" si="46"/>
        <v>46000</v>
      </c>
      <c r="O28" s="36">
        <f t="shared" si="46"/>
        <v>46000</v>
      </c>
      <c r="P28" s="36">
        <f t="shared" si="46"/>
        <v>45953</v>
      </c>
      <c r="Q28" s="36">
        <f t="shared" si="46"/>
        <v>48453</v>
      </c>
      <c r="R28" s="36">
        <f t="shared" si="46"/>
        <v>56453</v>
      </c>
      <c r="S28" s="36">
        <f t="shared" si="46"/>
        <v>56453</v>
      </c>
      <c r="T28" s="36">
        <f t="shared" si="46"/>
        <v>56453</v>
      </c>
      <c r="U28" s="36">
        <f t="shared" ref="U28" si="47">+U27+U25</f>
        <v>56453</v>
      </c>
      <c r="V28" s="36">
        <f t="shared" ref="V28" si="48">+V27+V25</f>
        <v>56453</v>
      </c>
      <c r="W28" s="36">
        <f t="shared" ref="W28" si="49">+W27+W25</f>
        <v>46453</v>
      </c>
      <c r="X28" s="36">
        <f t="shared" ref="X28" si="50">+X27+X25</f>
        <v>48953</v>
      </c>
      <c r="Y28" s="36">
        <f t="shared" ref="Y28" si="51">+Y27+Y25</f>
        <v>56953</v>
      </c>
      <c r="Z28" s="36">
        <f t="shared" ref="Z28" si="52">+Z27+Z25</f>
        <v>56953</v>
      </c>
      <c r="AA28" s="36">
        <f t="shared" ref="AA28" si="53">+AA27+AA25</f>
        <v>56953</v>
      </c>
      <c r="AB28" s="36">
        <f t="shared" ref="AB28" si="54">+AB27+AB25</f>
        <v>56953</v>
      </c>
      <c r="AC28" s="36">
        <f t="shared" ref="AC28" si="55">+AC27+AC25</f>
        <v>56953</v>
      </c>
      <c r="AD28" s="36">
        <f t="shared" ref="AD28" si="56">+AD27+AD25</f>
        <v>56953</v>
      </c>
      <c r="AE28" s="36">
        <f t="shared" ref="AE28:AO28" si="57">+AE27+AE25</f>
        <v>59453</v>
      </c>
      <c r="AF28" s="36">
        <f t="shared" si="57"/>
        <v>47653</v>
      </c>
      <c r="AG28" s="36">
        <f t="shared" si="57"/>
        <v>47653</v>
      </c>
      <c r="AH28" s="36">
        <f t="shared" si="57"/>
        <v>47653</v>
      </c>
      <c r="AI28" s="36">
        <f t="shared" si="57"/>
        <v>47653</v>
      </c>
      <c r="AJ28" s="36">
        <f t="shared" si="57"/>
        <v>47653</v>
      </c>
      <c r="AK28" s="36">
        <f t="shared" si="57"/>
        <v>47653</v>
      </c>
      <c r="AL28" s="36">
        <f t="shared" si="57"/>
        <v>47653</v>
      </c>
      <c r="AM28" s="36">
        <f t="shared" si="57"/>
        <v>55653</v>
      </c>
      <c r="AN28" s="36">
        <f t="shared" si="57"/>
        <v>55653</v>
      </c>
      <c r="AO28" s="36">
        <f t="shared" si="57"/>
        <v>55653</v>
      </c>
      <c r="AP28" s="36">
        <f t="shared" ref="AP28:AQ28" si="58">+AP27+AP25</f>
        <v>55653</v>
      </c>
      <c r="AQ28" s="36">
        <f t="shared" si="58"/>
        <v>55653</v>
      </c>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row>
    <row r="29" spans="1:199" s="25" customFormat="1" ht="24" customHeight="1" x14ac:dyDescent="0.2"/>
    <row r="30" spans="1:199" s="25" customFormat="1" ht="24" customHeight="1" x14ac:dyDescent="0.2">
      <c r="G30" s="37"/>
      <c r="I30" s="47"/>
    </row>
    <row r="31" spans="1:199" s="25" customFormat="1" ht="24" customHeight="1" x14ac:dyDescent="0.2">
      <c r="A31" s="44" t="s">
        <v>40</v>
      </c>
    </row>
    <row r="32" spans="1:199" s="21" customFormat="1" ht="24" customHeight="1" x14ac:dyDescent="0.2">
      <c r="A32" s="28" t="s">
        <v>2</v>
      </c>
      <c r="B32" s="31">
        <f>+B5</f>
        <v>43831</v>
      </c>
      <c r="C32" s="31">
        <f>+B32+1</f>
        <v>43832</v>
      </c>
      <c r="D32" s="31">
        <f t="shared" ref="D32:AQ32" si="59">+C32+1</f>
        <v>43833</v>
      </c>
      <c r="E32" s="31">
        <f t="shared" si="59"/>
        <v>43834</v>
      </c>
      <c r="F32" s="31">
        <f t="shared" si="59"/>
        <v>43835</v>
      </c>
      <c r="G32" s="31">
        <f t="shared" si="59"/>
        <v>43836</v>
      </c>
      <c r="H32" s="31">
        <f t="shared" si="59"/>
        <v>43837</v>
      </c>
      <c r="I32" s="31">
        <f t="shared" si="59"/>
        <v>43838</v>
      </c>
      <c r="J32" s="31">
        <f t="shared" si="59"/>
        <v>43839</v>
      </c>
      <c r="K32" s="31">
        <f t="shared" si="59"/>
        <v>43840</v>
      </c>
      <c r="L32" s="31">
        <f t="shared" si="59"/>
        <v>43841</v>
      </c>
      <c r="M32" s="31">
        <f t="shared" si="59"/>
        <v>43842</v>
      </c>
      <c r="N32" s="31">
        <f t="shared" si="59"/>
        <v>43843</v>
      </c>
      <c r="O32" s="31">
        <f t="shared" si="59"/>
        <v>43844</v>
      </c>
      <c r="P32" s="31">
        <f t="shared" si="59"/>
        <v>43845</v>
      </c>
      <c r="Q32" s="31">
        <f t="shared" si="59"/>
        <v>43846</v>
      </c>
      <c r="R32" s="31">
        <f t="shared" si="59"/>
        <v>43847</v>
      </c>
      <c r="S32" s="31">
        <f t="shared" si="59"/>
        <v>43848</v>
      </c>
      <c r="T32" s="31">
        <f t="shared" si="59"/>
        <v>43849</v>
      </c>
      <c r="U32" s="31">
        <f t="shared" si="59"/>
        <v>43850</v>
      </c>
      <c r="V32" s="31">
        <f t="shared" si="59"/>
        <v>43851</v>
      </c>
      <c r="W32" s="31">
        <f t="shared" si="59"/>
        <v>43852</v>
      </c>
      <c r="X32" s="31">
        <f t="shared" si="59"/>
        <v>43853</v>
      </c>
      <c r="Y32" s="31">
        <f t="shared" si="59"/>
        <v>43854</v>
      </c>
      <c r="Z32" s="31">
        <f t="shared" si="59"/>
        <v>43855</v>
      </c>
      <c r="AA32" s="31">
        <f t="shared" si="59"/>
        <v>43856</v>
      </c>
      <c r="AB32" s="31">
        <f t="shared" si="59"/>
        <v>43857</v>
      </c>
      <c r="AC32" s="31">
        <f t="shared" si="59"/>
        <v>43858</v>
      </c>
      <c r="AD32" s="31">
        <f t="shared" si="59"/>
        <v>43859</v>
      </c>
      <c r="AE32" s="31">
        <f t="shared" si="59"/>
        <v>43860</v>
      </c>
      <c r="AF32" s="31">
        <f t="shared" si="59"/>
        <v>43861</v>
      </c>
      <c r="AG32" s="31">
        <f t="shared" si="59"/>
        <v>43862</v>
      </c>
      <c r="AH32" s="31">
        <f t="shared" si="59"/>
        <v>43863</v>
      </c>
      <c r="AI32" s="31">
        <f t="shared" si="59"/>
        <v>43864</v>
      </c>
      <c r="AJ32" s="31">
        <f t="shared" si="59"/>
        <v>43865</v>
      </c>
      <c r="AK32" s="31">
        <f t="shared" si="59"/>
        <v>43866</v>
      </c>
      <c r="AL32" s="31">
        <f t="shared" si="59"/>
        <v>43867</v>
      </c>
      <c r="AM32" s="31">
        <f t="shared" si="59"/>
        <v>43868</v>
      </c>
      <c r="AN32" s="31">
        <f t="shared" si="59"/>
        <v>43869</v>
      </c>
      <c r="AO32" s="31">
        <f t="shared" si="59"/>
        <v>43870</v>
      </c>
      <c r="AP32" s="31">
        <f t="shared" si="59"/>
        <v>43871</v>
      </c>
      <c r="AQ32" s="31">
        <f t="shared" si="59"/>
        <v>43872</v>
      </c>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row>
    <row r="33" spans="1:199" s="21" customFormat="1" ht="24" customHeight="1" x14ac:dyDescent="0.2">
      <c r="A33" s="28" t="s">
        <v>5</v>
      </c>
      <c r="B33" s="32">
        <f>VLOOKUP(B$5,Days!$A:$B,2,FALSE)</f>
        <v>1</v>
      </c>
      <c r="C33" s="32">
        <f>VLOOKUP(C$5,Days!$A:$B,2,FALSE)</f>
        <v>1</v>
      </c>
      <c r="D33" s="32">
        <f>VLOOKUP(D$5,Days!$A:$B,2,FALSE)</f>
        <v>1</v>
      </c>
      <c r="E33" s="32">
        <f>VLOOKUP(E$5,Days!$A:$B,2,FALSE)</f>
        <v>1</v>
      </c>
      <c r="F33" s="32">
        <f>VLOOKUP(F$5,Days!$A:$B,2,FALSE)</f>
        <v>1</v>
      </c>
      <c r="G33" s="32">
        <f>VLOOKUP(G$5,Days!$A:$B,2,FALSE)</f>
        <v>1</v>
      </c>
      <c r="H33" s="32">
        <f>VLOOKUP(H$5,Days!$A:$B,2,FALSE)</f>
        <v>1</v>
      </c>
      <c r="I33" s="32">
        <f>VLOOKUP(I$5,Days!$A:$B,2,FALSE)</f>
        <v>1</v>
      </c>
      <c r="J33" s="32">
        <f>VLOOKUP(J$5,Days!$A:$B,2,FALSE)</f>
        <v>2</v>
      </c>
      <c r="K33" s="32">
        <f>VLOOKUP(K$5,Days!$A:$B,2,FALSE)</f>
        <v>2</v>
      </c>
      <c r="L33" s="32">
        <f>VLOOKUP(L$5,Days!$A:$B,2,FALSE)</f>
        <v>2</v>
      </c>
      <c r="M33" s="32">
        <f>VLOOKUP(M$5,Days!$A:$B,2,FALSE)</f>
        <v>2</v>
      </c>
      <c r="N33" s="32">
        <f>VLOOKUP(N$5,Days!$A:$B,2,FALSE)</f>
        <v>2</v>
      </c>
      <c r="O33" s="32">
        <f>VLOOKUP(O$5,Days!$A:$B,2,FALSE)</f>
        <v>2</v>
      </c>
      <c r="P33" s="32">
        <f>VLOOKUP(P$5,Days!$A:$B,2,FALSE)</f>
        <v>2</v>
      </c>
      <c r="Q33" s="32">
        <f>VLOOKUP(Q$5,Days!$A:$B,2,FALSE)</f>
        <v>3</v>
      </c>
      <c r="R33" s="32">
        <f>VLOOKUP(R$5,Days!$A:$B,2,FALSE)</f>
        <v>3</v>
      </c>
      <c r="S33" s="32">
        <f>VLOOKUP(S$5,Days!$A:$B,2,FALSE)</f>
        <v>3</v>
      </c>
      <c r="T33" s="32">
        <f>VLOOKUP(T$5,Days!$A:$B,2,FALSE)</f>
        <v>3</v>
      </c>
      <c r="U33" s="32">
        <f>VLOOKUP(U$5,Days!$A:$B,2,FALSE)</f>
        <v>3</v>
      </c>
      <c r="V33" s="32">
        <f>VLOOKUP(V$5,Days!$A:$B,2,FALSE)</f>
        <v>3</v>
      </c>
      <c r="W33" s="32">
        <f>VLOOKUP(W$5,Days!$A:$B,2,FALSE)</f>
        <v>3</v>
      </c>
      <c r="X33" s="32">
        <f>VLOOKUP(X$5,Days!$A:$B,2,FALSE)</f>
        <v>4</v>
      </c>
      <c r="Y33" s="32">
        <f>VLOOKUP(Y$5,Days!$A:$B,2,FALSE)</f>
        <v>4</v>
      </c>
      <c r="Z33" s="32">
        <f>VLOOKUP(Z$5,Days!$A:$B,2,FALSE)</f>
        <v>4</v>
      </c>
      <c r="AA33" s="32">
        <f>VLOOKUP(AA$5,Days!$A:$B,2,FALSE)</f>
        <v>4</v>
      </c>
      <c r="AB33" s="32">
        <f>VLOOKUP(AB$5,Days!$A:$B,2,FALSE)</f>
        <v>4</v>
      </c>
      <c r="AC33" s="32">
        <f>VLOOKUP(AC$5,Days!$A:$B,2,FALSE)</f>
        <v>4</v>
      </c>
      <c r="AD33" s="32">
        <f>VLOOKUP(AD$5,Days!$A:$B,2,FALSE)</f>
        <v>4</v>
      </c>
      <c r="AE33" s="32">
        <f>VLOOKUP(AE$5,Days!$A:$B,2,FALSE)</f>
        <v>5</v>
      </c>
      <c r="AF33" s="32">
        <f>VLOOKUP(AF$5,Days!$A:$B,2,FALSE)</f>
        <v>5</v>
      </c>
      <c r="AG33" s="32">
        <f>VLOOKUP(AG$5,Days!$A:$B,2,FALSE)</f>
        <v>5</v>
      </c>
      <c r="AH33" s="32">
        <f>VLOOKUP(AH$5,Days!$A:$B,2,FALSE)</f>
        <v>5</v>
      </c>
      <c r="AI33" s="32">
        <f>VLOOKUP(AI$5,Days!$A:$B,2,FALSE)</f>
        <v>5</v>
      </c>
      <c r="AJ33" s="32">
        <f>VLOOKUP(AJ$5,Days!$A:$B,2,FALSE)</f>
        <v>5</v>
      </c>
      <c r="AK33" s="32">
        <f>VLOOKUP(AK$5,Days!$A:$B,2,FALSE)</f>
        <v>5</v>
      </c>
      <c r="AL33" s="32">
        <f>VLOOKUP(AL$5,Days!$A:$B,2,FALSE)</f>
        <v>6</v>
      </c>
      <c r="AM33" s="32">
        <f>VLOOKUP(AM$5,Days!$A:$B,2,FALSE)</f>
        <v>6</v>
      </c>
      <c r="AN33" s="32">
        <f>VLOOKUP(AN$5,Days!$A:$B,2,FALSE)</f>
        <v>6</v>
      </c>
      <c r="AO33" s="32">
        <f>VLOOKUP(AO$5,Days!$A:$B,2,FALSE)</f>
        <v>6</v>
      </c>
      <c r="AP33" s="32">
        <f>VLOOKUP(AP$5,Days!$A:$B,2,FALSE)</f>
        <v>6</v>
      </c>
      <c r="AQ33" s="32">
        <f>VLOOKUP(AQ$5,Days!$A:$B,2,FALSE)</f>
        <v>6</v>
      </c>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row>
    <row r="34" spans="1:199" s="25" customFormat="1" ht="24" customHeight="1" x14ac:dyDescent="0.2">
      <c r="B34" s="38"/>
    </row>
    <row r="35" spans="1:199" s="21" customFormat="1" ht="24" customHeight="1" x14ac:dyDescent="0.2">
      <c r="A35" s="28" t="s">
        <v>8</v>
      </c>
      <c r="B35" s="29">
        <f>SUMIFS(Data!$D:$D,Data!$F:$F,B$5,Data!$H:$H,$A35)</f>
        <v>0</v>
      </c>
      <c r="C35" s="29">
        <f>SUMIFS(Data!$D:$D,Data!$F:$F,C$5,Data!$H:$H,$A35)</f>
        <v>2500</v>
      </c>
      <c r="D35" s="29">
        <f>SUMIFS(Data!$D:$D,Data!$F:$F,D$5,Data!$H:$H,$A35)</f>
        <v>0</v>
      </c>
      <c r="E35" s="29">
        <f>SUMIFS(Data!$D:$D,Data!$F:$F,E$5,Data!$H:$H,$A35)</f>
        <v>0</v>
      </c>
      <c r="F35" s="29">
        <f>SUMIFS(Data!$D:$D,Data!$F:$F,F$5,Data!$H:$H,$A35)</f>
        <v>0</v>
      </c>
      <c r="G35" s="29">
        <f>SUMIFS(Data!$D:$D,Data!$F:$F,G$5,Data!$H:$H,$A35)</f>
        <v>0</v>
      </c>
      <c r="H35" s="29">
        <f>SUMIFS(Data!$D:$D,Data!$F:$F,H$5,Data!$H:$H,$A35)</f>
        <v>0</v>
      </c>
      <c r="I35" s="29">
        <f>SUMIFS(Data!$D:$D,Data!$F:$F,I$5,Data!$H:$H,$A35)</f>
        <v>0</v>
      </c>
      <c r="J35" s="29">
        <f>SUMIFS(Data!$D:$D,Data!$F:$F,J$5,Data!$H:$H,$A35)</f>
        <v>2500</v>
      </c>
      <c r="K35" s="29">
        <f>SUMIFS(Data!$D:$D,Data!$F:$F,K$5,Data!$H:$H,$A35)</f>
        <v>0</v>
      </c>
      <c r="L35" s="29">
        <f>SUMIFS(Data!$D:$D,Data!$F:$F,L$5,Data!$H:$H,$A35)</f>
        <v>0</v>
      </c>
      <c r="M35" s="29">
        <f>SUMIFS(Data!$D:$D,Data!$F:$F,M$5,Data!$H:$H,$A35)</f>
        <v>0</v>
      </c>
      <c r="N35" s="29">
        <f>SUMIFS(Data!$D:$D,Data!$F:$F,N$5,Data!$H:$H,$A35)</f>
        <v>0</v>
      </c>
      <c r="O35" s="29">
        <f>SUMIFS(Data!$D:$D,Data!$F:$F,O$5,Data!$H:$H,$A35)</f>
        <v>0</v>
      </c>
      <c r="P35" s="29">
        <f>SUMIFS(Data!$D:$D,Data!$F:$F,P$5,Data!$H:$H,$A35)</f>
        <v>0</v>
      </c>
      <c r="Q35" s="29">
        <f>SUMIFS(Data!$D:$D,Data!$F:$F,Q$5,Data!$H:$H,$A35)</f>
        <v>2500</v>
      </c>
      <c r="R35" s="29">
        <f>SUMIFS(Data!$D:$D,Data!$F:$F,R$5,Data!$H:$H,$A35)</f>
        <v>0</v>
      </c>
      <c r="S35" s="29">
        <f>SUMIFS(Data!$D:$D,Data!$F:$F,S$5,Data!$H:$H,$A35)</f>
        <v>0</v>
      </c>
      <c r="T35" s="29">
        <f>SUMIFS(Data!$D:$D,Data!$F:$F,T$5,Data!$H:$H,$A35)</f>
        <v>0</v>
      </c>
      <c r="U35" s="29">
        <f>SUMIFS(Data!$D:$D,Data!$F:$F,U$5,Data!$H:$H,$A35)</f>
        <v>0</v>
      </c>
      <c r="V35" s="29">
        <f>SUMIFS(Data!$D:$D,Data!$F:$F,V$5,Data!$H:$H,$A35)</f>
        <v>0</v>
      </c>
      <c r="W35" s="29">
        <f>SUMIFS(Data!$D:$D,Data!$F:$F,W$5,Data!$H:$H,$A35)</f>
        <v>0</v>
      </c>
      <c r="X35" s="29">
        <f>SUMIFS(Data!$D:$D,Data!$F:$F,X$5,Data!$H:$H,$A35)</f>
        <v>2500</v>
      </c>
      <c r="Y35" s="29">
        <f>SUMIFS(Data!$D:$D,Data!$F:$F,Y$5,Data!$H:$H,$A35)</f>
        <v>0</v>
      </c>
      <c r="Z35" s="29">
        <f>SUMIFS(Data!$D:$D,Data!$F:$F,Z$5,Data!$H:$H,$A35)</f>
        <v>0</v>
      </c>
      <c r="AA35" s="29">
        <f>SUMIFS(Data!$D:$D,Data!$F:$F,AA$5,Data!$H:$H,$A35)</f>
        <v>0</v>
      </c>
      <c r="AB35" s="29">
        <f>SUMIFS(Data!$D:$D,Data!$F:$F,AB$5,Data!$H:$H,$A35)</f>
        <v>0</v>
      </c>
      <c r="AC35" s="29">
        <f>SUMIFS(Data!$D:$D,Data!$F:$F,AC$5,Data!$H:$H,$A35)</f>
        <v>0</v>
      </c>
      <c r="AD35" s="29">
        <f>SUMIFS(Data!$D:$D,Data!$F:$F,AD$5,Data!$H:$H,$A35)</f>
        <v>0</v>
      </c>
      <c r="AE35" s="29">
        <f>SUMIFS(Data!$D:$D,Data!$F:$F,AE$5,Data!$H:$H,$A35)</f>
        <v>2500</v>
      </c>
      <c r="AF35" s="29">
        <f>SUMIFS(Data!$D:$D,Data!$F:$F,AF$5,Data!$H:$H,$A35)</f>
        <v>0</v>
      </c>
      <c r="AG35" s="29">
        <f>SUMIFS(Data!$D:$D,Data!$F:$F,AG$5,Data!$H:$H,$A35)</f>
        <v>0</v>
      </c>
      <c r="AH35" s="29">
        <f>SUMIFS(Data!$D:$D,Data!$F:$F,AH$5,Data!$H:$H,$A35)</f>
        <v>0</v>
      </c>
      <c r="AI35" s="29">
        <f>SUMIFS(Data!$D:$D,Data!$F:$F,AI$5,Data!$H:$H,$A35)</f>
        <v>0</v>
      </c>
      <c r="AJ35" s="29">
        <f>SUMIFS(Data!$D:$D,Data!$F:$F,AJ$5,Data!$H:$H,$A35)</f>
        <v>0</v>
      </c>
      <c r="AK35" s="29">
        <f>SUMIFS(Data!$D:$D,Data!$F:$F,AK$5,Data!$H:$H,$A35)</f>
        <v>0</v>
      </c>
      <c r="AL35" s="29">
        <f>SUMIFS(Data!$D:$D,Data!$F:$F,AL$5,Data!$H:$H,$A35)</f>
        <v>0</v>
      </c>
      <c r="AM35" s="29">
        <f>SUMIFS(Data!$D:$D,Data!$F:$F,AM$5,Data!$H:$H,$A35)</f>
        <v>0</v>
      </c>
      <c r="AN35" s="29">
        <f>SUMIFS(Data!$D:$D,Data!$F:$F,AN$5,Data!$H:$H,$A35)</f>
        <v>0</v>
      </c>
      <c r="AO35" s="29">
        <f>SUMIFS(Data!$D:$D,Data!$F:$F,AO$5,Data!$H:$H,$A35)</f>
        <v>0</v>
      </c>
      <c r="AP35" s="29">
        <f>SUMIFS(Data!$D:$D,Data!$F:$F,AP$5,Data!$H:$H,$A35)</f>
        <v>0</v>
      </c>
      <c r="AQ35" s="29">
        <f>SUMIFS(Data!$D:$D,Data!$F:$F,AQ$5,Data!$H:$H,$A35)</f>
        <v>0</v>
      </c>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row>
    <row r="36" spans="1:199" s="21" customFormat="1" ht="24" customHeight="1" x14ac:dyDescent="0.2">
      <c r="A36" s="28" t="s">
        <v>14</v>
      </c>
      <c r="B36" s="29">
        <f>SUMIFS(Data!$D:$D,Data!$F:$F,B$5,Data!$H:$H,$A36)</f>
        <v>0</v>
      </c>
      <c r="C36" s="29">
        <f>SUMIFS(Data!$D:$D,Data!$F:$F,C$5,Data!$H:$H,$A36)</f>
        <v>0</v>
      </c>
      <c r="D36" s="29">
        <f>SUMIFS(Data!$D:$D,Data!$F:$F,D$5,Data!$H:$H,$A36)</f>
        <v>0</v>
      </c>
      <c r="E36" s="29">
        <f>SUMIFS(Data!$D:$D,Data!$F:$F,E$5,Data!$H:$H,$A36)</f>
        <v>0</v>
      </c>
      <c r="F36" s="29">
        <f>SUMIFS(Data!$D:$D,Data!$F:$F,F$5,Data!$H:$H,$A36)</f>
        <v>0</v>
      </c>
      <c r="G36" s="29">
        <f>SUMIFS(Data!$D:$D,Data!$F:$F,G$5,Data!$H:$H,$A36)</f>
        <v>0</v>
      </c>
      <c r="H36" s="29">
        <f>SUMIFS(Data!$D:$D,Data!$F:$F,H$5,Data!$H:$H,$A36)</f>
        <v>0</v>
      </c>
      <c r="I36" s="29">
        <f>SUMIFS(Data!$D:$D,Data!$F:$F,I$5,Data!$H:$H,$A36)</f>
        <v>0</v>
      </c>
      <c r="J36" s="29">
        <f>SUMIFS(Data!$D:$D,Data!$F:$F,J$5,Data!$H:$H,$A36)</f>
        <v>0</v>
      </c>
      <c r="K36" s="29">
        <f>SUMIFS(Data!$D:$D,Data!$F:$F,K$5,Data!$H:$H,$A36)</f>
        <v>0</v>
      </c>
      <c r="L36" s="29">
        <f>SUMIFS(Data!$D:$D,Data!$F:$F,L$5,Data!$H:$H,$A36)</f>
        <v>0</v>
      </c>
      <c r="M36" s="29">
        <f>SUMIFS(Data!$D:$D,Data!$F:$F,M$5,Data!$H:$H,$A36)</f>
        <v>0</v>
      </c>
      <c r="N36" s="29">
        <f>SUMIFS(Data!$D:$D,Data!$F:$F,N$5,Data!$H:$H,$A36)</f>
        <v>0</v>
      </c>
      <c r="O36" s="29">
        <f>SUMIFS(Data!$D:$D,Data!$F:$F,O$5,Data!$H:$H,$A36)</f>
        <v>0</v>
      </c>
      <c r="P36" s="29">
        <f>SUMIFS(Data!$D:$D,Data!$F:$F,P$5,Data!$H:$H,$A36)</f>
        <v>0</v>
      </c>
      <c r="Q36" s="29">
        <f>SUMIFS(Data!$D:$D,Data!$F:$F,Q$5,Data!$H:$H,$A36)</f>
        <v>0</v>
      </c>
      <c r="R36" s="29">
        <f>SUMIFS(Data!$D:$D,Data!$F:$F,R$5,Data!$H:$H,$A36)</f>
        <v>0</v>
      </c>
      <c r="S36" s="29">
        <f>SUMIFS(Data!$D:$D,Data!$F:$F,S$5,Data!$H:$H,$A36)</f>
        <v>0</v>
      </c>
      <c r="T36" s="29">
        <f>SUMIFS(Data!$D:$D,Data!$F:$F,T$5,Data!$H:$H,$A36)</f>
        <v>0</v>
      </c>
      <c r="U36" s="29">
        <f>SUMIFS(Data!$D:$D,Data!$F:$F,U$5,Data!$H:$H,$A36)</f>
        <v>0</v>
      </c>
      <c r="V36" s="29">
        <f>SUMIFS(Data!$D:$D,Data!$F:$F,V$5,Data!$H:$H,$A36)</f>
        <v>0</v>
      </c>
      <c r="W36" s="29">
        <f>SUMIFS(Data!$D:$D,Data!$F:$F,W$5,Data!$H:$H,$A36)</f>
        <v>0</v>
      </c>
      <c r="X36" s="29">
        <f>SUMIFS(Data!$D:$D,Data!$F:$F,X$5,Data!$H:$H,$A36)</f>
        <v>0</v>
      </c>
      <c r="Y36" s="29">
        <f>SUMIFS(Data!$D:$D,Data!$F:$F,Y$5,Data!$H:$H,$A36)</f>
        <v>0</v>
      </c>
      <c r="Z36" s="29">
        <f>SUMIFS(Data!$D:$D,Data!$F:$F,Z$5,Data!$H:$H,$A36)</f>
        <v>0</v>
      </c>
      <c r="AA36" s="29">
        <f>SUMIFS(Data!$D:$D,Data!$F:$F,AA$5,Data!$H:$H,$A36)</f>
        <v>0</v>
      </c>
      <c r="AB36" s="29">
        <f>SUMIFS(Data!$D:$D,Data!$F:$F,AB$5,Data!$H:$H,$A36)</f>
        <v>0</v>
      </c>
      <c r="AC36" s="29">
        <f>SUMIFS(Data!$D:$D,Data!$F:$F,AC$5,Data!$H:$H,$A36)</f>
        <v>0</v>
      </c>
      <c r="AD36" s="29">
        <f>SUMIFS(Data!$D:$D,Data!$F:$F,AD$5,Data!$H:$H,$A36)</f>
        <v>0</v>
      </c>
      <c r="AE36" s="29">
        <f>SUMIFS(Data!$D:$D,Data!$F:$F,AE$5,Data!$H:$H,$A36)</f>
        <v>0</v>
      </c>
      <c r="AF36" s="29">
        <f>SUMIFS(Data!$D:$D,Data!$F:$F,AF$5,Data!$H:$H,$A36)</f>
        <v>0</v>
      </c>
      <c r="AG36" s="29">
        <f>SUMIFS(Data!$D:$D,Data!$F:$F,AG$5,Data!$H:$H,$A36)</f>
        <v>0</v>
      </c>
      <c r="AH36" s="29">
        <f>SUMIFS(Data!$D:$D,Data!$F:$F,AH$5,Data!$H:$H,$A36)</f>
        <v>0</v>
      </c>
      <c r="AI36" s="29">
        <f>SUMIFS(Data!$D:$D,Data!$F:$F,AI$5,Data!$H:$H,$A36)</f>
        <v>0</v>
      </c>
      <c r="AJ36" s="29">
        <f>SUMIFS(Data!$D:$D,Data!$F:$F,AJ$5,Data!$H:$H,$A36)</f>
        <v>0</v>
      </c>
      <c r="AK36" s="29">
        <f>SUMIFS(Data!$D:$D,Data!$F:$F,AK$5,Data!$H:$H,$A36)</f>
        <v>0</v>
      </c>
      <c r="AL36" s="29">
        <f>SUMIFS(Data!$D:$D,Data!$F:$F,AL$5,Data!$H:$H,$A36)</f>
        <v>0</v>
      </c>
      <c r="AM36" s="29">
        <f>SUMIFS(Data!$D:$D,Data!$F:$F,AM$5,Data!$H:$H,$A36)</f>
        <v>0</v>
      </c>
      <c r="AN36" s="29">
        <f>SUMIFS(Data!$D:$D,Data!$F:$F,AN$5,Data!$H:$H,$A36)</f>
        <v>0</v>
      </c>
      <c r="AO36" s="29">
        <f>SUMIFS(Data!$D:$D,Data!$F:$F,AO$5,Data!$H:$H,$A36)</f>
        <v>0</v>
      </c>
      <c r="AP36" s="29">
        <f>SUMIFS(Data!$D:$D,Data!$F:$F,AP$5,Data!$H:$H,$A36)</f>
        <v>0</v>
      </c>
      <c r="AQ36" s="29">
        <f>SUMIFS(Data!$D:$D,Data!$F:$F,AQ$5,Data!$H:$H,$A36)</f>
        <v>0</v>
      </c>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row>
    <row r="37" spans="1:199" s="21" customFormat="1" ht="24" customHeight="1" x14ac:dyDescent="0.2">
      <c r="A37" s="28" t="s">
        <v>17</v>
      </c>
      <c r="B37" s="29">
        <f>SUMIFS(Data!$D:$D,Data!$F:$F,B$5,Data!$H:$H,$A37)</f>
        <v>0</v>
      </c>
      <c r="C37" s="29">
        <f>SUMIFS(Data!$D:$D,Data!$F:$F,C$5,Data!$H:$H,$A37)</f>
        <v>0</v>
      </c>
      <c r="D37" s="29">
        <f>SUMIFS(Data!$D:$D,Data!$F:$F,D$5,Data!$H:$H,$A37)</f>
        <v>0</v>
      </c>
      <c r="E37" s="29">
        <f>SUMIFS(Data!$D:$D,Data!$F:$F,E$5,Data!$H:$H,$A37)</f>
        <v>0</v>
      </c>
      <c r="F37" s="29">
        <f>SUMIFS(Data!$D:$D,Data!$F:$F,F$5,Data!$H:$H,$A37)</f>
        <v>0</v>
      </c>
      <c r="G37" s="29">
        <f>SUMIFS(Data!$D:$D,Data!$F:$F,G$5,Data!$H:$H,$A37)</f>
        <v>0</v>
      </c>
      <c r="H37" s="29">
        <f>SUMIFS(Data!$D:$D,Data!$F:$F,H$5,Data!$H:$H,$A37)</f>
        <v>0</v>
      </c>
      <c r="I37" s="29">
        <f>SUMIFS(Data!$D:$D,Data!$F:$F,I$5,Data!$H:$H,$A37)</f>
        <v>0</v>
      </c>
      <c r="J37" s="29">
        <f>SUMIFS(Data!$D:$D,Data!$F:$F,J$5,Data!$H:$H,$A37)</f>
        <v>0</v>
      </c>
      <c r="K37" s="29">
        <f>SUMIFS(Data!$D:$D,Data!$F:$F,K$5,Data!$H:$H,$A37)</f>
        <v>0</v>
      </c>
      <c r="L37" s="29">
        <f>SUMIFS(Data!$D:$D,Data!$F:$F,L$5,Data!$H:$H,$A37)</f>
        <v>0</v>
      </c>
      <c r="M37" s="29">
        <f>SUMIFS(Data!$D:$D,Data!$F:$F,M$5,Data!$H:$H,$A37)</f>
        <v>0</v>
      </c>
      <c r="N37" s="29">
        <f>SUMIFS(Data!$D:$D,Data!$F:$F,N$5,Data!$H:$H,$A37)</f>
        <v>0</v>
      </c>
      <c r="O37" s="29">
        <f>SUMIFS(Data!$D:$D,Data!$F:$F,O$5,Data!$H:$H,$A37)</f>
        <v>0</v>
      </c>
      <c r="P37" s="29">
        <f>SUMIFS(Data!$D:$D,Data!$F:$F,P$5,Data!$H:$H,$A37)</f>
        <v>0</v>
      </c>
      <c r="Q37" s="29">
        <f>SUMIFS(Data!$D:$D,Data!$F:$F,Q$5,Data!$H:$H,$A37)</f>
        <v>0</v>
      </c>
      <c r="R37" s="29">
        <f>SUMIFS(Data!$D:$D,Data!$F:$F,R$5,Data!$H:$H,$A37)</f>
        <v>0</v>
      </c>
      <c r="S37" s="29">
        <f>SUMIFS(Data!$D:$D,Data!$F:$F,S$5,Data!$H:$H,$A37)</f>
        <v>0</v>
      </c>
      <c r="T37" s="29">
        <f>SUMIFS(Data!$D:$D,Data!$F:$F,T$5,Data!$H:$H,$A37)</f>
        <v>0</v>
      </c>
      <c r="U37" s="29">
        <f>SUMIFS(Data!$D:$D,Data!$F:$F,U$5,Data!$H:$H,$A37)</f>
        <v>0</v>
      </c>
      <c r="V37" s="29">
        <f>SUMIFS(Data!$D:$D,Data!$F:$F,V$5,Data!$H:$H,$A37)</f>
        <v>0</v>
      </c>
      <c r="W37" s="29">
        <f>SUMIFS(Data!$D:$D,Data!$F:$F,W$5,Data!$H:$H,$A37)</f>
        <v>0</v>
      </c>
      <c r="X37" s="29">
        <f>SUMIFS(Data!$D:$D,Data!$F:$F,X$5,Data!$H:$H,$A37)</f>
        <v>0</v>
      </c>
      <c r="Y37" s="29">
        <f>SUMIFS(Data!$D:$D,Data!$F:$F,Y$5,Data!$H:$H,$A37)</f>
        <v>0</v>
      </c>
      <c r="Z37" s="29">
        <f>SUMIFS(Data!$D:$D,Data!$F:$F,Z$5,Data!$H:$H,$A37)</f>
        <v>0</v>
      </c>
      <c r="AA37" s="29">
        <f>SUMIFS(Data!$D:$D,Data!$F:$F,AA$5,Data!$H:$H,$A37)</f>
        <v>0</v>
      </c>
      <c r="AB37" s="29">
        <f>SUMIFS(Data!$D:$D,Data!$F:$F,AB$5,Data!$H:$H,$A37)</f>
        <v>0</v>
      </c>
      <c r="AC37" s="29">
        <f>SUMIFS(Data!$D:$D,Data!$F:$F,AC$5,Data!$H:$H,$A37)</f>
        <v>0</v>
      </c>
      <c r="AD37" s="29">
        <f>SUMIFS(Data!$D:$D,Data!$F:$F,AD$5,Data!$H:$H,$A37)</f>
        <v>0</v>
      </c>
      <c r="AE37" s="29">
        <f>SUMIFS(Data!$D:$D,Data!$F:$F,AE$5,Data!$H:$H,$A37)</f>
        <v>0</v>
      </c>
      <c r="AF37" s="29">
        <f>SUMIFS(Data!$D:$D,Data!$F:$F,AF$5,Data!$H:$H,$A37)</f>
        <v>0</v>
      </c>
      <c r="AG37" s="29">
        <f>SUMIFS(Data!$D:$D,Data!$F:$F,AG$5,Data!$H:$H,$A37)</f>
        <v>0</v>
      </c>
      <c r="AH37" s="29">
        <f>SUMIFS(Data!$D:$D,Data!$F:$F,AH$5,Data!$H:$H,$A37)</f>
        <v>0</v>
      </c>
      <c r="AI37" s="29">
        <f>SUMIFS(Data!$D:$D,Data!$F:$F,AI$5,Data!$H:$H,$A37)</f>
        <v>0</v>
      </c>
      <c r="AJ37" s="29">
        <f>SUMIFS(Data!$D:$D,Data!$F:$F,AJ$5,Data!$H:$H,$A37)</f>
        <v>0</v>
      </c>
      <c r="AK37" s="29">
        <f>SUMIFS(Data!$D:$D,Data!$F:$F,AK$5,Data!$H:$H,$A37)</f>
        <v>0</v>
      </c>
      <c r="AL37" s="29">
        <f>SUMIFS(Data!$D:$D,Data!$F:$F,AL$5,Data!$H:$H,$A37)</f>
        <v>0</v>
      </c>
      <c r="AM37" s="29">
        <f>SUMIFS(Data!$D:$D,Data!$F:$F,AM$5,Data!$H:$H,$A37)</f>
        <v>0</v>
      </c>
      <c r="AN37" s="29">
        <f>SUMIFS(Data!$D:$D,Data!$F:$F,AN$5,Data!$H:$H,$A37)</f>
        <v>0</v>
      </c>
      <c r="AO37" s="29">
        <f>SUMIFS(Data!$D:$D,Data!$F:$F,AO$5,Data!$H:$H,$A37)</f>
        <v>0</v>
      </c>
      <c r="AP37" s="29">
        <f>SUMIFS(Data!$D:$D,Data!$F:$F,AP$5,Data!$H:$H,$A37)</f>
        <v>0</v>
      </c>
      <c r="AQ37" s="29">
        <f>SUMIFS(Data!$D:$D,Data!$F:$F,AQ$5,Data!$H:$H,$A37)</f>
        <v>0</v>
      </c>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row>
    <row r="38" spans="1:199" s="21" customFormat="1" ht="24" customHeight="1" x14ac:dyDescent="0.2">
      <c r="A38" s="33" t="s">
        <v>9</v>
      </c>
      <c r="B38" s="34">
        <f>SUM(B35:B37)</f>
        <v>0</v>
      </c>
      <c r="C38" s="34">
        <f>SUM(C35:C37)</f>
        <v>2500</v>
      </c>
      <c r="D38" s="34">
        <f t="shared" ref="D38:AQ38" si="60">SUM(D35:D37)</f>
        <v>0</v>
      </c>
      <c r="E38" s="34">
        <f t="shared" si="60"/>
        <v>0</v>
      </c>
      <c r="F38" s="34">
        <f t="shared" si="60"/>
        <v>0</v>
      </c>
      <c r="G38" s="34">
        <f t="shared" si="60"/>
        <v>0</v>
      </c>
      <c r="H38" s="34">
        <f t="shared" si="60"/>
        <v>0</v>
      </c>
      <c r="I38" s="34">
        <f t="shared" si="60"/>
        <v>0</v>
      </c>
      <c r="J38" s="34">
        <f t="shared" si="60"/>
        <v>2500</v>
      </c>
      <c r="K38" s="34">
        <f t="shared" si="60"/>
        <v>0</v>
      </c>
      <c r="L38" s="34">
        <f t="shared" si="60"/>
        <v>0</v>
      </c>
      <c r="M38" s="34">
        <f t="shared" si="60"/>
        <v>0</v>
      </c>
      <c r="N38" s="34">
        <f t="shared" si="60"/>
        <v>0</v>
      </c>
      <c r="O38" s="34">
        <f t="shared" si="60"/>
        <v>0</v>
      </c>
      <c r="P38" s="34">
        <f t="shared" si="60"/>
        <v>0</v>
      </c>
      <c r="Q38" s="34">
        <f t="shared" si="60"/>
        <v>2500</v>
      </c>
      <c r="R38" s="34">
        <f t="shared" si="60"/>
        <v>0</v>
      </c>
      <c r="S38" s="34">
        <f t="shared" si="60"/>
        <v>0</v>
      </c>
      <c r="T38" s="34">
        <f t="shared" si="60"/>
        <v>0</v>
      </c>
      <c r="U38" s="34">
        <f t="shared" si="60"/>
        <v>0</v>
      </c>
      <c r="V38" s="34">
        <f t="shared" si="60"/>
        <v>0</v>
      </c>
      <c r="W38" s="34">
        <f t="shared" si="60"/>
        <v>0</v>
      </c>
      <c r="X38" s="34">
        <f t="shared" si="60"/>
        <v>2500</v>
      </c>
      <c r="Y38" s="34">
        <f t="shared" si="60"/>
        <v>0</v>
      </c>
      <c r="Z38" s="34">
        <f t="shared" si="60"/>
        <v>0</v>
      </c>
      <c r="AA38" s="34">
        <f t="shared" si="60"/>
        <v>0</v>
      </c>
      <c r="AB38" s="34">
        <f t="shared" si="60"/>
        <v>0</v>
      </c>
      <c r="AC38" s="34">
        <f t="shared" si="60"/>
        <v>0</v>
      </c>
      <c r="AD38" s="34">
        <f t="shared" si="60"/>
        <v>0</v>
      </c>
      <c r="AE38" s="34">
        <f t="shared" si="60"/>
        <v>2500</v>
      </c>
      <c r="AF38" s="34">
        <f t="shared" si="60"/>
        <v>0</v>
      </c>
      <c r="AG38" s="34">
        <f t="shared" si="60"/>
        <v>0</v>
      </c>
      <c r="AH38" s="34">
        <f t="shared" si="60"/>
        <v>0</v>
      </c>
      <c r="AI38" s="34">
        <f t="shared" si="60"/>
        <v>0</v>
      </c>
      <c r="AJ38" s="34">
        <f t="shared" si="60"/>
        <v>0</v>
      </c>
      <c r="AK38" s="34">
        <f t="shared" si="60"/>
        <v>0</v>
      </c>
      <c r="AL38" s="34">
        <f t="shared" si="60"/>
        <v>0</v>
      </c>
      <c r="AM38" s="34">
        <f t="shared" si="60"/>
        <v>0</v>
      </c>
      <c r="AN38" s="34">
        <f t="shared" si="60"/>
        <v>0</v>
      </c>
      <c r="AO38" s="34">
        <f t="shared" si="60"/>
        <v>0</v>
      </c>
      <c r="AP38" s="34">
        <f t="shared" si="60"/>
        <v>0</v>
      </c>
      <c r="AQ38" s="34">
        <f t="shared" si="60"/>
        <v>0</v>
      </c>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row>
    <row r="39" spans="1:199" s="25" customFormat="1" ht="24" customHeight="1" x14ac:dyDescent="0.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row>
    <row r="40" spans="1:199" s="21" customFormat="1" ht="24" customHeight="1" x14ac:dyDescent="0.2">
      <c r="A40" s="28" t="s">
        <v>10</v>
      </c>
      <c r="B40" s="29">
        <f>SUMIFS(Data!$D:$D,Data!$F:$F,B$5,Data!$H:$H,$A40)</f>
        <v>0</v>
      </c>
      <c r="C40" s="29">
        <f>SUMIFS(Data!$D:$D,Data!$F:$F,C$5,Data!$H:$H,$A40)</f>
        <v>0</v>
      </c>
      <c r="D40" s="29">
        <f>SUMIFS(Data!$D:$D,Data!$F:$F,D$5,Data!$H:$H,$A40)</f>
        <v>0</v>
      </c>
      <c r="E40" s="29">
        <f>SUMIFS(Data!$D:$D,Data!$F:$F,E$5,Data!$H:$H,$A40)</f>
        <v>0</v>
      </c>
      <c r="F40" s="29">
        <f>SUMIFS(Data!$D:$D,Data!$F:$F,F$5,Data!$H:$H,$A40)</f>
        <v>0</v>
      </c>
      <c r="G40" s="29">
        <f>SUMIFS(Data!$D:$D,Data!$F:$F,G$5,Data!$H:$H,$A40)</f>
        <v>0</v>
      </c>
      <c r="H40" s="29">
        <f>SUMIFS(Data!$D:$D,Data!$F:$F,H$5,Data!$H:$H,$A40)</f>
        <v>0</v>
      </c>
      <c r="I40" s="29">
        <f>SUMIFS(Data!$D:$D,Data!$F:$F,I$5,Data!$H:$H,$A40)</f>
        <v>0</v>
      </c>
      <c r="J40" s="29">
        <f>SUMIFS(Data!$D:$D,Data!$F:$F,J$5,Data!$H:$H,$A40)</f>
        <v>0</v>
      </c>
      <c r="K40" s="29">
        <f>SUMIFS(Data!$D:$D,Data!$F:$F,K$5,Data!$H:$H,$A40)</f>
        <v>0</v>
      </c>
      <c r="L40" s="29">
        <f>SUMIFS(Data!$D:$D,Data!$F:$F,L$5,Data!$H:$H,$A40)</f>
        <v>0</v>
      </c>
      <c r="M40" s="29">
        <f>SUMIFS(Data!$D:$D,Data!$F:$F,M$5,Data!$H:$H,$A40)</f>
        <v>0</v>
      </c>
      <c r="N40" s="29">
        <f>SUMIFS(Data!$D:$D,Data!$F:$F,N$5,Data!$H:$H,$A40)</f>
        <v>0</v>
      </c>
      <c r="O40" s="29">
        <f>SUMIFS(Data!$D:$D,Data!$F:$F,O$5,Data!$H:$H,$A40)</f>
        <v>0</v>
      </c>
      <c r="P40" s="29">
        <f>SUMIFS(Data!$D:$D,Data!$F:$F,P$5,Data!$H:$H,$A40)</f>
        <v>0</v>
      </c>
      <c r="Q40" s="29">
        <f>SUMIFS(Data!$D:$D,Data!$F:$F,Q$5,Data!$H:$H,$A40)</f>
        <v>0</v>
      </c>
      <c r="R40" s="29">
        <f>SUMIFS(Data!$D:$D,Data!$F:$F,R$5,Data!$H:$H,$A40)</f>
        <v>0</v>
      </c>
      <c r="S40" s="29">
        <f>SUMIFS(Data!$D:$D,Data!$F:$F,S$5,Data!$H:$H,$A40)</f>
        <v>0</v>
      </c>
      <c r="T40" s="29">
        <f>SUMIFS(Data!$D:$D,Data!$F:$F,T$5,Data!$H:$H,$A40)</f>
        <v>0</v>
      </c>
      <c r="U40" s="29">
        <f>SUMIFS(Data!$D:$D,Data!$F:$F,U$5,Data!$H:$H,$A40)</f>
        <v>0</v>
      </c>
      <c r="V40" s="29">
        <f>SUMIFS(Data!$D:$D,Data!$F:$F,V$5,Data!$H:$H,$A40)</f>
        <v>0</v>
      </c>
      <c r="W40" s="29">
        <f>SUMIFS(Data!$D:$D,Data!$F:$F,W$5,Data!$H:$H,$A40)</f>
        <v>0</v>
      </c>
      <c r="X40" s="29">
        <f>SUMIFS(Data!$D:$D,Data!$F:$F,X$5,Data!$H:$H,$A40)</f>
        <v>0</v>
      </c>
      <c r="Y40" s="29">
        <f>SUMIFS(Data!$D:$D,Data!$F:$F,Y$5,Data!$H:$H,$A40)</f>
        <v>0</v>
      </c>
      <c r="Z40" s="29">
        <f>SUMIFS(Data!$D:$D,Data!$F:$F,Z$5,Data!$H:$H,$A40)</f>
        <v>0</v>
      </c>
      <c r="AA40" s="29">
        <f>SUMIFS(Data!$D:$D,Data!$F:$F,AA$5,Data!$H:$H,$A40)</f>
        <v>0</v>
      </c>
      <c r="AB40" s="29">
        <f>SUMIFS(Data!$D:$D,Data!$F:$F,AB$5,Data!$H:$H,$A40)</f>
        <v>0</v>
      </c>
      <c r="AC40" s="29">
        <f>SUMIFS(Data!$D:$D,Data!$F:$F,AC$5,Data!$H:$H,$A40)</f>
        <v>0</v>
      </c>
      <c r="AD40" s="29">
        <f>SUMIFS(Data!$D:$D,Data!$F:$F,AD$5,Data!$H:$H,$A40)</f>
        <v>0</v>
      </c>
      <c r="AE40" s="29">
        <f>SUMIFS(Data!$D:$D,Data!$F:$F,AE$5,Data!$H:$H,$A40)</f>
        <v>0</v>
      </c>
      <c r="AF40" s="29">
        <f>SUMIFS(Data!$D:$D,Data!$F:$F,AF$5,Data!$H:$H,$A40)</f>
        <v>4800</v>
      </c>
      <c r="AG40" s="29">
        <f>SUMIFS(Data!$D:$D,Data!$F:$F,AG$5,Data!$H:$H,$A40)</f>
        <v>0</v>
      </c>
      <c r="AH40" s="29">
        <f>SUMIFS(Data!$D:$D,Data!$F:$F,AH$5,Data!$H:$H,$A40)</f>
        <v>0</v>
      </c>
      <c r="AI40" s="29">
        <f>SUMIFS(Data!$D:$D,Data!$F:$F,AI$5,Data!$H:$H,$A40)</f>
        <v>0</v>
      </c>
      <c r="AJ40" s="29">
        <f>SUMIFS(Data!$D:$D,Data!$F:$F,AJ$5,Data!$H:$H,$A40)</f>
        <v>0</v>
      </c>
      <c r="AK40" s="29">
        <f>SUMIFS(Data!$D:$D,Data!$F:$F,AK$5,Data!$H:$H,$A40)</f>
        <v>0</v>
      </c>
      <c r="AL40" s="29">
        <f>SUMIFS(Data!$D:$D,Data!$F:$F,AL$5,Data!$H:$H,$A40)</f>
        <v>0</v>
      </c>
      <c r="AM40" s="29">
        <f>SUMIFS(Data!$D:$D,Data!$F:$F,AM$5,Data!$H:$H,$A40)</f>
        <v>0</v>
      </c>
      <c r="AN40" s="29">
        <f>SUMIFS(Data!$D:$D,Data!$F:$F,AN$5,Data!$H:$H,$A40)</f>
        <v>0</v>
      </c>
      <c r="AO40" s="29">
        <f>SUMIFS(Data!$D:$D,Data!$F:$F,AO$5,Data!$H:$H,$A40)</f>
        <v>0</v>
      </c>
      <c r="AP40" s="29">
        <f>SUMIFS(Data!$D:$D,Data!$F:$F,AP$5,Data!$H:$H,$A40)</f>
        <v>0</v>
      </c>
      <c r="AQ40" s="29">
        <f>SUMIFS(Data!$D:$D,Data!$F:$F,AQ$5,Data!$H:$H,$A40)</f>
        <v>0</v>
      </c>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row>
    <row r="41" spans="1:199" s="21" customFormat="1" ht="24" customHeight="1" x14ac:dyDescent="0.2">
      <c r="A41" s="28" t="s">
        <v>11</v>
      </c>
      <c r="B41" s="29">
        <f>SUMIFS(Data!$D:$D,Data!$F:$F,B$5,Data!$H:$H,$A41)</f>
        <v>0</v>
      </c>
      <c r="C41" s="29">
        <f>SUMIFS(Data!$D:$D,Data!$F:$F,C$5,Data!$H:$H,$A41)</f>
        <v>0</v>
      </c>
      <c r="D41" s="29">
        <f>SUMIFS(Data!$D:$D,Data!$F:$F,D$5,Data!$H:$H,$A41)</f>
        <v>0</v>
      </c>
      <c r="E41" s="29">
        <f>SUMIFS(Data!$D:$D,Data!$F:$F,E$5,Data!$H:$H,$A41)</f>
        <v>0</v>
      </c>
      <c r="F41" s="29">
        <f>SUMIFS(Data!$D:$D,Data!$F:$F,F$5,Data!$H:$H,$A41)</f>
        <v>0</v>
      </c>
      <c r="G41" s="29">
        <f>SUMIFS(Data!$D:$D,Data!$F:$F,G$5,Data!$H:$H,$A41)</f>
        <v>0</v>
      </c>
      <c r="H41" s="29">
        <f>SUMIFS(Data!$D:$D,Data!$F:$F,H$5,Data!$H:$H,$A41)</f>
        <v>0</v>
      </c>
      <c r="I41" s="29">
        <f>SUMIFS(Data!$D:$D,Data!$F:$F,I$5,Data!$H:$H,$A41)</f>
        <v>0</v>
      </c>
      <c r="J41" s="29">
        <f>SUMIFS(Data!$D:$D,Data!$F:$F,J$5,Data!$H:$H,$A41)</f>
        <v>0</v>
      </c>
      <c r="K41" s="29">
        <f>SUMIFS(Data!$D:$D,Data!$F:$F,K$5,Data!$H:$H,$A41)</f>
        <v>0</v>
      </c>
      <c r="L41" s="29">
        <f>SUMIFS(Data!$D:$D,Data!$F:$F,L$5,Data!$H:$H,$A41)</f>
        <v>0</v>
      </c>
      <c r="M41" s="29">
        <f>SUMIFS(Data!$D:$D,Data!$F:$F,M$5,Data!$H:$H,$A41)</f>
        <v>0</v>
      </c>
      <c r="N41" s="29">
        <f>SUMIFS(Data!$D:$D,Data!$F:$F,N$5,Data!$H:$H,$A41)</f>
        <v>0</v>
      </c>
      <c r="O41" s="29">
        <f>SUMIFS(Data!$D:$D,Data!$F:$F,O$5,Data!$H:$H,$A41)</f>
        <v>0</v>
      </c>
      <c r="P41" s="29">
        <f>SUMIFS(Data!$D:$D,Data!$F:$F,P$5,Data!$H:$H,$A41)</f>
        <v>0</v>
      </c>
      <c r="Q41" s="29">
        <f>SUMIFS(Data!$D:$D,Data!$F:$F,Q$5,Data!$H:$H,$A41)</f>
        <v>0</v>
      </c>
      <c r="R41" s="29">
        <f>SUMIFS(Data!$D:$D,Data!$F:$F,R$5,Data!$H:$H,$A41)</f>
        <v>0</v>
      </c>
      <c r="S41" s="29">
        <f>SUMIFS(Data!$D:$D,Data!$F:$F,S$5,Data!$H:$H,$A41)</f>
        <v>0</v>
      </c>
      <c r="T41" s="29">
        <f>SUMIFS(Data!$D:$D,Data!$F:$F,T$5,Data!$H:$H,$A41)</f>
        <v>0</v>
      </c>
      <c r="U41" s="29">
        <f>SUMIFS(Data!$D:$D,Data!$F:$F,U$5,Data!$H:$H,$A41)</f>
        <v>0</v>
      </c>
      <c r="V41" s="29">
        <f>SUMIFS(Data!$D:$D,Data!$F:$F,V$5,Data!$H:$H,$A41)</f>
        <v>0</v>
      </c>
      <c r="W41" s="29">
        <f>SUMIFS(Data!$D:$D,Data!$F:$F,W$5,Data!$H:$H,$A41)</f>
        <v>0</v>
      </c>
      <c r="X41" s="29">
        <f>SUMIFS(Data!$D:$D,Data!$F:$F,X$5,Data!$H:$H,$A41)</f>
        <v>0</v>
      </c>
      <c r="Y41" s="29">
        <f>SUMIFS(Data!$D:$D,Data!$F:$F,Y$5,Data!$H:$H,$A41)</f>
        <v>0</v>
      </c>
      <c r="Z41" s="29">
        <f>SUMIFS(Data!$D:$D,Data!$F:$F,Z$5,Data!$H:$H,$A41)</f>
        <v>0</v>
      </c>
      <c r="AA41" s="29">
        <f>SUMIFS(Data!$D:$D,Data!$F:$F,AA$5,Data!$H:$H,$A41)</f>
        <v>0</v>
      </c>
      <c r="AB41" s="29">
        <f>SUMIFS(Data!$D:$D,Data!$F:$F,AB$5,Data!$H:$H,$A41)</f>
        <v>0</v>
      </c>
      <c r="AC41" s="29">
        <f>SUMIFS(Data!$D:$D,Data!$F:$F,AC$5,Data!$H:$H,$A41)</f>
        <v>0</v>
      </c>
      <c r="AD41" s="29">
        <f>SUMIFS(Data!$D:$D,Data!$F:$F,AD$5,Data!$H:$H,$A41)</f>
        <v>0</v>
      </c>
      <c r="AE41" s="29">
        <f>SUMIFS(Data!$D:$D,Data!$F:$F,AE$5,Data!$H:$H,$A41)</f>
        <v>0</v>
      </c>
      <c r="AF41" s="29">
        <f>SUMIFS(Data!$D:$D,Data!$F:$F,AF$5,Data!$H:$H,$A41)</f>
        <v>0</v>
      </c>
      <c r="AG41" s="29">
        <f>SUMIFS(Data!$D:$D,Data!$F:$F,AG$5,Data!$H:$H,$A41)</f>
        <v>0</v>
      </c>
      <c r="AH41" s="29">
        <f>SUMIFS(Data!$D:$D,Data!$F:$F,AH$5,Data!$H:$H,$A41)</f>
        <v>0</v>
      </c>
      <c r="AI41" s="29">
        <f>SUMIFS(Data!$D:$D,Data!$F:$F,AI$5,Data!$H:$H,$A41)</f>
        <v>0</v>
      </c>
      <c r="AJ41" s="29">
        <f>SUMIFS(Data!$D:$D,Data!$F:$F,AJ$5,Data!$H:$H,$A41)</f>
        <v>0</v>
      </c>
      <c r="AK41" s="29">
        <f>SUMIFS(Data!$D:$D,Data!$F:$F,AK$5,Data!$H:$H,$A41)</f>
        <v>0</v>
      </c>
      <c r="AL41" s="29">
        <f>SUMIFS(Data!$D:$D,Data!$F:$F,AL$5,Data!$H:$H,$A41)</f>
        <v>0</v>
      </c>
      <c r="AM41" s="29">
        <f>SUMIFS(Data!$D:$D,Data!$F:$F,AM$5,Data!$H:$H,$A41)</f>
        <v>0</v>
      </c>
      <c r="AN41" s="29">
        <f>SUMIFS(Data!$D:$D,Data!$F:$F,AN$5,Data!$H:$H,$A41)</f>
        <v>0</v>
      </c>
      <c r="AO41" s="29">
        <f>SUMIFS(Data!$D:$D,Data!$F:$F,AO$5,Data!$H:$H,$A41)</f>
        <v>0</v>
      </c>
      <c r="AP41" s="29">
        <f>SUMIFS(Data!$D:$D,Data!$F:$F,AP$5,Data!$H:$H,$A41)</f>
        <v>0</v>
      </c>
      <c r="AQ41" s="29">
        <f>SUMIFS(Data!$D:$D,Data!$F:$F,AQ$5,Data!$H:$H,$A41)</f>
        <v>0</v>
      </c>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row>
    <row r="42" spans="1:199" s="21" customFormat="1" ht="24" customHeight="1" x14ac:dyDescent="0.2">
      <c r="A42" s="28" t="s">
        <v>12</v>
      </c>
      <c r="B42" s="29">
        <f>SUMIFS(Data!$D:$D,Data!$F:$F,B$5,Data!$H:$H,$A42)</f>
        <v>0</v>
      </c>
      <c r="C42" s="29">
        <f>SUMIFS(Data!$D:$D,Data!$F:$F,C$5,Data!$H:$H,$A42)</f>
        <v>0</v>
      </c>
      <c r="D42" s="29">
        <f>SUMIFS(Data!$D:$D,Data!$F:$F,D$5,Data!$H:$H,$A42)</f>
        <v>0</v>
      </c>
      <c r="E42" s="29">
        <f>SUMIFS(Data!$D:$D,Data!$F:$F,E$5,Data!$H:$H,$A42)</f>
        <v>0</v>
      </c>
      <c r="F42" s="29">
        <f>SUMIFS(Data!$D:$D,Data!$F:$F,F$5,Data!$H:$H,$A42)</f>
        <v>0</v>
      </c>
      <c r="G42" s="29">
        <f>SUMIFS(Data!$D:$D,Data!$F:$F,G$5,Data!$H:$H,$A42)</f>
        <v>0</v>
      </c>
      <c r="H42" s="29">
        <f>SUMIFS(Data!$D:$D,Data!$F:$F,H$5,Data!$H:$H,$A42)</f>
        <v>0</v>
      </c>
      <c r="I42" s="29">
        <f>SUMIFS(Data!$D:$D,Data!$F:$F,I$5,Data!$H:$H,$A42)</f>
        <v>0</v>
      </c>
      <c r="J42" s="29">
        <f>SUMIFS(Data!$D:$D,Data!$F:$F,J$5,Data!$H:$H,$A42)</f>
        <v>0</v>
      </c>
      <c r="K42" s="29">
        <f>SUMIFS(Data!$D:$D,Data!$F:$F,K$5,Data!$H:$H,$A42)</f>
        <v>0</v>
      </c>
      <c r="L42" s="29">
        <f>SUMIFS(Data!$D:$D,Data!$F:$F,L$5,Data!$H:$H,$A42)</f>
        <v>0</v>
      </c>
      <c r="M42" s="29">
        <f>SUMIFS(Data!$D:$D,Data!$F:$F,M$5,Data!$H:$H,$A42)</f>
        <v>0</v>
      </c>
      <c r="N42" s="29">
        <f>SUMIFS(Data!$D:$D,Data!$F:$F,N$5,Data!$H:$H,$A42)</f>
        <v>0</v>
      </c>
      <c r="O42" s="29">
        <f>SUMIFS(Data!$D:$D,Data!$F:$F,O$5,Data!$H:$H,$A42)</f>
        <v>0</v>
      </c>
      <c r="P42" s="29">
        <f>SUMIFS(Data!$D:$D,Data!$F:$F,P$5,Data!$H:$H,$A42)</f>
        <v>0</v>
      </c>
      <c r="Q42" s="29">
        <f>SUMIFS(Data!$D:$D,Data!$F:$F,Q$5,Data!$H:$H,$A42)</f>
        <v>0</v>
      </c>
      <c r="R42" s="29">
        <f>SUMIFS(Data!$D:$D,Data!$F:$F,R$5,Data!$H:$H,$A42)</f>
        <v>0</v>
      </c>
      <c r="S42" s="29">
        <f>SUMIFS(Data!$D:$D,Data!$F:$F,S$5,Data!$H:$H,$A42)</f>
        <v>0</v>
      </c>
      <c r="T42" s="29">
        <f>SUMIFS(Data!$D:$D,Data!$F:$F,T$5,Data!$H:$H,$A42)</f>
        <v>0</v>
      </c>
      <c r="U42" s="29">
        <f>SUMIFS(Data!$D:$D,Data!$F:$F,U$5,Data!$H:$H,$A42)</f>
        <v>0</v>
      </c>
      <c r="V42" s="29">
        <f>SUMIFS(Data!$D:$D,Data!$F:$F,V$5,Data!$H:$H,$A42)</f>
        <v>0</v>
      </c>
      <c r="W42" s="29">
        <f>SUMIFS(Data!$D:$D,Data!$F:$F,W$5,Data!$H:$H,$A42)</f>
        <v>0</v>
      </c>
      <c r="X42" s="29">
        <f>SUMIFS(Data!$D:$D,Data!$F:$F,X$5,Data!$H:$H,$A42)</f>
        <v>0</v>
      </c>
      <c r="Y42" s="29">
        <f>SUMIFS(Data!$D:$D,Data!$F:$F,Y$5,Data!$H:$H,$A42)</f>
        <v>0</v>
      </c>
      <c r="Z42" s="29">
        <f>SUMIFS(Data!$D:$D,Data!$F:$F,Z$5,Data!$H:$H,$A42)</f>
        <v>0</v>
      </c>
      <c r="AA42" s="29">
        <f>SUMIFS(Data!$D:$D,Data!$F:$F,AA$5,Data!$H:$H,$A42)</f>
        <v>0</v>
      </c>
      <c r="AB42" s="29">
        <f>SUMIFS(Data!$D:$D,Data!$F:$F,AB$5,Data!$H:$H,$A42)</f>
        <v>0</v>
      </c>
      <c r="AC42" s="29">
        <f>SUMIFS(Data!$D:$D,Data!$F:$F,AC$5,Data!$H:$H,$A42)</f>
        <v>0</v>
      </c>
      <c r="AD42" s="29">
        <f>SUMIFS(Data!$D:$D,Data!$F:$F,AD$5,Data!$H:$H,$A42)</f>
        <v>0</v>
      </c>
      <c r="AE42" s="29">
        <f>SUMIFS(Data!$D:$D,Data!$F:$F,AE$5,Data!$H:$H,$A42)</f>
        <v>0</v>
      </c>
      <c r="AF42" s="29">
        <f>SUMIFS(Data!$D:$D,Data!$F:$F,AF$5,Data!$H:$H,$A42)</f>
        <v>0</v>
      </c>
      <c r="AG42" s="29">
        <f>SUMIFS(Data!$D:$D,Data!$F:$F,AG$5,Data!$H:$H,$A42)</f>
        <v>0</v>
      </c>
      <c r="AH42" s="29">
        <f>SUMIFS(Data!$D:$D,Data!$F:$F,AH$5,Data!$H:$H,$A42)</f>
        <v>0</v>
      </c>
      <c r="AI42" s="29">
        <f>SUMIFS(Data!$D:$D,Data!$F:$F,AI$5,Data!$H:$H,$A42)</f>
        <v>0</v>
      </c>
      <c r="AJ42" s="29">
        <f>SUMIFS(Data!$D:$D,Data!$F:$F,AJ$5,Data!$H:$H,$A42)</f>
        <v>0</v>
      </c>
      <c r="AK42" s="29">
        <f>SUMIFS(Data!$D:$D,Data!$F:$F,AK$5,Data!$H:$H,$A42)</f>
        <v>0</v>
      </c>
      <c r="AL42" s="29">
        <f>SUMIFS(Data!$D:$D,Data!$F:$F,AL$5,Data!$H:$H,$A42)</f>
        <v>0</v>
      </c>
      <c r="AM42" s="29">
        <f>SUMIFS(Data!$D:$D,Data!$F:$F,AM$5,Data!$H:$H,$A42)</f>
        <v>0</v>
      </c>
      <c r="AN42" s="29">
        <f>SUMIFS(Data!$D:$D,Data!$F:$F,AN$5,Data!$H:$H,$A42)</f>
        <v>0</v>
      </c>
      <c r="AO42" s="29">
        <f>SUMIFS(Data!$D:$D,Data!$F:$F,AO$5,Data!$H:$H,$A42)</f>
        <v>0</v>
      </c>
      <c r="AP42" s="29">
        <f>SUMIFS(Data!$D:$D,Data!$F:$F,AP$5,Data!$H:$H,$A42)</f>
        <v>0</v>
      </c>
      <c r="AQ42" s="29">
        <f>SUMIFS(Data!$D:$D,Data!$F:$F,AQ$5,Data!$H:$H,$A42)</f>
        <v>0</v>
      </c>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row>
    <row r="43" spans="1:199" s="21" customFormat="1" ht="24" customHeight="1" x14ac:dyDescent="0.2">
      <c r="A43" s="28" t="s">
        <v>36</v>
      </c>
      <c r="B43" s="29">
        <f>SUMIFS(Data!$D:$D,Data!$F:$F,B$5,Data!$H:$H,$A43)</f>
        <v>0</v>
      </c>
      <c r="C43" s="29">
        <f>SUMIFS(Data!$D:$D,Data!$F:$F,C$5,Data!$H:$H,$A43)</f>
        <v>0</v>
      </c>
      <c r="D43" s="29">
        <f>SUMIFS(Data!$D:$D,Data!$F:$F,D$5,Data!$H:$H,$A43)</f>
        <v>0</v>
      </c>
      <c r="E43" s="29">
        <f>SUMIFS(Data!$D:$D,Data!$F:$F,E$5,Data!$H:$H,$A43)</f>
        <v>0</v>
      </c>
      <c r="F43" s="29">
        <f>SUMIFS(Data!$D:$D,Data!$F:$F,F$5,Data!$H:$H,$A43)</f>
        <v>0</v>
      </c>
      <c r="G43" s="29">
        <f>SUMIFS(Data!$D:$D,Data!$F:$F,G$5,Data!$H:$H,$A43)</f>
        <v>0</v>
      </c>
      <c r="H43" s="29">
        <f>SUMIFS(Data!$D:$D,Data!$F:$F,H$5,Data!$H:$H,$A43)</f>
        <v>0</v>
      </c>
      <c r="I43" s="29">
        <f>SUMIFS(Data!$D:$D,Data!$F:$F,I$5,Data!$H:$H,$A43)</f>
        <v>0</v>
      </c>
      <c r="J43" s="29">
        <f>SUMIFS(Data!$D:$D,Data!$F:$F,J$5,Data!$H:$H,$A43)</f>
        <v>0</v>
      </c>
      <c r="K43" s="29">
        <f>SUMIFS(Data!$D:$D,Data!$F:$F,K$5,Data!$H:$H,$A43)</f>
        <v>0</v>
      </c>
      <c r="L43" s="29">
        <f>SUMIFS(Data!$D:$D,Data!$F:$F,L$5,Data!$H:$H,$A43)</f>
        <v>0</v>
      </c>
      <c r="M43" s="29">
        <f>SUMIFS(Data!$D:$D,Data!$F:$F,M$5,Data!$H:$H,$A43)</f>
        <v>0</v>
      </c>
      <c r="N43" s="29">
        <f>SUMIFS(Data!$D:$D,Data!$F:$F,N$5,Data!$H:$H,$A43)</f>
        <v>0</v>
      </c>
      <c r="O43" s="29">
        <f>SUMIFS(Data!$D:$D,Data!$F:$F,O$5,Data!$H:$H,$A43)</f>
        <v>0</v>
      </c>
      <c r="P43" s="29">
        <f>SUMIFS(Data!$D:$D,Data!$F:$F,P$5,Data!$H:$H,$A43)</f>
        <v>47</v>
      </c>
      <c r="Q43" s="29">
        <f>SUMIFS(Data!$D:$D,Data!$F:$F,Q$5,Data!$H:$H,$A43)</f>
        <v>0</v>
      </c>
      <c r="R43" s="29">
        <f>SUMIFS(Data!$D:$D,Data!$F:$F,R$5,Data!$H:$H,$A43)</f>
        <v>0</v>
      </c>
      <c r="S43" s="29">
        <f>SUMIFS(Data!$D:$D,Data!$F:$F,S$5,Data!$H:$H,$A43)</f>
        <v>0</v>
      </c>
      <c r="T43" s="29">
        <f>SUMIFS(Data!$D:$D,Data!$F:$F,T$5,Data!$H:$H,$A43)</f>
        <v>0</v>
      </c>
      <c r="U43" s="29">
        <f>SUMIFS(Data!$D:$D,Data!$F:$F,U$5,Data!$H:$H,$A43)</f>
        <v>0</v>
      </c>
      <c r="V43" s="29">
        <f>SUMIFS(Data!$D:$D,Data!$F:$F,V$5,Data!$H:$H,$A43)</f>
        <v>0</v>
      </c>
      <c r="W43" s="29">
        <f>SUMIFS(Data!$D:$D,Data!$F:$F,W$5,Data!$H:$H,$A43)</f>
        <v>0</v>
      </c>
      <c r="X43" s="29">
        <f>SUMIFS(Data!$D:$D,Data!$F:$F,X$5,Data!$H:$H,$A43)</f>
        <v>0</v>
      </c>
      <c r="Y43" s="29">
        <f>SUMIFS(Data!$D:$D,Data!$F:$F,Y$5,Data!$H:$H,$A43)</f>
        <v>0</v>
      </c>
      <c r="Z43" s="29">
        <f>SUMIFS(Data!$D:$D,Data!$F:$F,Z$5,Data!$H:$H,$A43)</f>
        <v>0</v>
      </c>
      <c r="AA43" s="29">
        <f>SUMIFS(Data!$D:$D,Data!$F:$F,AA$5,Data!$H:$H,$A43)</f>
        <v>0</v>
      </c>
      <c r="AB43" s="29">
        <f>SUMIFS(Data!$D:$D,Data!$F:$F,AB$5,Data!$H:$H,$A43)</f>
        <v>0</v>
      </c>
      <c r="AC43" s="29">
        <f>SUMIFS(Data!$D:$D,Data!$F:$F,AC$5,Data!$H:$H,$A43)</f>
        <v>0</v>
      </c>
      <c r="AD43" s="29">
        <f>SUMIFS(Data!$D:$D,Data!$F:$F,AD$5,Data!$H:$H,$A43)</f>
        <v>0</v>
      </c>
      <c r="AE43" s="29">
        <f>SUMIFS(Data!$D:$D,Data!$F:$F,AE$5,Data!$H:$H,$A43)</f>
        <v>0</v>
      </c>
      <c r="AF43" s="29">
        <f>SUMIFS(Data!$D:$D,Data!$F:$F,AF$5,Data!$H:$H,$A43)</f>
        <v>0</v>
      </c>
      <c r="AG43" s="29">
        <f>SUMIFS(Data!$D:$D,Data!$F:$F,AG$5,Data!$H:$H,$A43)</f>
        <v>0</v>
      </c>
      <c r="AH43" s="29">
        <f>SUMIFS(Data!$D:$D,Data!$F:$F,AH$5,Data!$H:$H,$A43)</f>
        <v>0</v>
      </c>
      <c r="AI43" s="29">
        <f>SUMIFS(Data!$D:$D,Data!$F:$F,AI$5,Data!$H:$H,$A43)</f>
        <v>0</v>
      </c>
      <c r="AJ43" s="29">
        <f>SUMIFS(Data!$D:$D,Data!$F:$F,AJ$5,Data!$H:$H,$A43)</f>
        <v>0</v>
      </c>
      <c r="AK43" s="29">
        <f>SUMIFS(Data!$D:$D,Data!$F:$F,AK$5,Data!$H:$H,$A43)</f>
        <v>0</v>
      </c>
      <c r="AL43" s="29">
        <f>SUMIFS(Data!$D:$D,Data!$F:$F,AL$5,Data!$H:$H,$A43)</f>
        <v>0</v>
      </c>
      <c r="AM43" s="29">
        <f>SUMIFS(Data!$D:$D,Data!$F:$F,AM$5,Data!$H:$H,$A43)</f>
        <v>0</v>
      </c>
      <c r="AN43" s="29">
        <f>SUMIFS(Data!$D:$D,Data!$F:$F,AN$5,Data!$H:$H,$A43)</f>
        <v>0</v>
      </c>
      <c r="AO43" s="29">
        <f>SUMIFS(Data!$D:$D,Data!$F:$F,AO$5,Data!$H:$H,$A43)</f>
        <v>0</v>
      </c>
      <c r="AP43" s="29">
        <f>SUMIFS(Data!$D:$D,Data!$F:$F,AP$5,Data!$H:$H,$A43)</f>
        <v>0</v>
      </c>
      <c r="AQ43" s="29">
        <f>SUMIFS(Data!$D:$D,Data!$F:$F,AQ$5,Data!$H:$H,$A43)</f>
        <v>0</v>
      </c>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row>
    <row r="44" spans="1:199" s="21" customFormat="1" ht="24" customHeight="1" x14ac:dyDescent="0.2">
      <c r="A44" s="28" t="s">
        <v>13</v>
      </c>
      <c r="B44" s="29">
        <f>SUMIFS(Data!$D:$D,Data!$F:$F,B$5,Data!$H:$H,$A44)</f>
        <v>0</v>
      </c>
      <c r="C44" s="29">
        <f>SUMIFS(Data!$D:$D,Data!$F:$F,C$5,Data!$H:$H,$A44)</f>
        <v>0</v>
      </c>
      <c r="D44" s="29">
        <f>SUMIFS(Data!$D:$D,Data!$F:$F,D$5,Data!$H:$H,$A44)</f>
        <v>0</v>
      </c>
      <c r="E44" s="29">
        <f>SUMIFS(Data!$D:$D,Data!$F:$F,E$5,Data!$H:$H,$A44)</f>
        <v>0</v>
      </c>
      <c r="F44" s="29">
        <f>SUMIFS(Data!$D:$D,Data!$F:$F,F$5,Data!$H:$H,$A44)</f>
        <v>0</v>
      </c>
      <c r="G44" s="29">
        <f>SUMIFS(Data!$D:$D,Data!$F:$F,G$5,Data!$H:$H,$A44)</f>
        <v>0</v>
      </c>
      <c r="H44" s="29">
        <f>SUMIFS(Data!$D:$D,Data!$F:$F,H$5,Data!$H:$H,$A44)</f>
        <v>0</v>
      </c>
      <c r="I44" s="29">
        <f>SUMIFS(Data!$D:$D,Data!$F:$F,I$5,Data!$H:$H,$A44)</f>
        <v>0</v>
      </c>
      <c r="J44" s="29">
        <f>SUMIFS(Data!$D:$D,Data!$F:$F,J$5,Data!$H:$H,$A44)</f>
        <v>0</v>
      </c>
      <c r="K44" s="29">
        <f>SUMIFS(Data!$D:$D,Data!$F:$F,K$5,Data!$H:$H,$A44)</f>
        <v>0</v>
      </c>
      <c r="L44" s="29">
        <f>SUMIFS(Data!$D:$D,Data!$F:$F,L$5,Data!$H:$H,$A44)</f>
        <v>0</v>
      </c>
      <c r="M44" s="29">
        <f>SUMIFS(Data!$D:$D,Data!$F:$F,M$5,Data!$H:$H,$A44)</f>
        <v>0</v>
      </c>
      <c r="N44" s="29">
        <f>SUMIFS(Data!$D:$D,Data!$F:$F,N$5,Data!$H:$H,$A44)</f>
        <v>0</v>
      </c>
      <c r="O44" s="29">
        <f>SUMIFS(Data!$D:$D,Data!$F:$F,O$5,Data!$H:$H,$A44)</f>
        <v>0</v>
      </c>
      <c r="P44" s="29">
        <f>SUMIFS(Data!$D:$D,Data!$F:$F,P$5,Data!$H:$H,$A44)</f>
        <v>0</v>
      </c>
      <c r="Q44" s="29">
        <f>SUMIFS(Data!$D:$D,Data!$F:$F,Q$5,Data!$H:$H,$A44)</f>
        <v>0</v>
      </c>
      <c r="R44" s="29">
        <f>SUMIFS(Data!$D:$D,Data!$F:$F,R$5,Data!$H:$H,$A44)</f>
        <v>0</v>
      </c>
      <c r="S44" s="29">
        <f>SUMIFS(Data!$D:$D,Data!$F:$F,S$5,Data!$H:$H,$A44)</f>
        <v>0</v>
      </c>
      <c r="T44" s="29">
        <f>SUMIFS(Data!$D:$D,Data!$F:$F,T$5,Data!$H:$H,$A44)</f>
        <v>0</v>
      </c>
      <c r="U44" s="29">
        <f>SUMIFS(Data!$D:$D,Data!$F:$F,U$5,Data!$H:$H,$A44)</f>
        <v>0</v>
      </c>
      <c r="V44" s="29">
        <f>SUMIFS(Data!$D:$D,Data!$F:$F,V$5,Data!$H:$H,$A44)</f>
        <v>0</v>
      </c>
      <c r="W44" s="29">
        <f>SUMIFS(Data!$D:$D,Data!$F:$F,W$5,Data!$H:$H,$A44)</f>
        <v>0</v>
      </c>
      <c r="X44" s="29">
        <f>SUMIFS(Data!$D:$D,Data!$F:$F,X$5,Data!$H:$H,$A44)</f>
        <v>0</v>
      </c>
      <c r="Y44" s="29">
        <f>SUMIFS(Data!$D:$D,Data!$F:$F,Y$5,Data!$H:$H,$A44)</f>
        <v>0</v>
      </c>
      <c r="Z44" s="29">
        <f>SUMIFS(Data!$D:$D,Data!$F:$F,Z$5,Data!$H:$H,$A44)</f>
        <v>0</v>
      </c>
      <c r="AA44" s="29">
        <f>SUMIFS(Data!$D:$D,Data!$F:$F,AA$5,Data!$H:$H,$A44)</f>
        <v>0</v>
      </c>
      <c r="AB44" s="29">
        <f>SUMIFS(Data!$D:$D,Data!$F:$F,AB$5,Data!$H:$H,$A44)</f>
        <v>0</v>
      </c>
      <c r="AC44" s="29">
        <f>SUMIFS(Data!$D:$D,Data!$F:$F,AC$5,Data!$H:$H,$A44)</f>
        <v>0</v>
      </c>
      <c r="AD44" s="29">
        <f>SUMIFS(Data!$D:$D,Data!$F:$F,AD$5,Data!$H:$H,$A44)</f>
        <v>0</v>
      </c>
      <c r="AE44" s="29">
        <f>SUMIFS(Data!$D:$D,Data!$F:$F,AE$5,Data!$H:$H,$A44)</f>
        <v>0</v>
      </c>
      <c r="AF44" s="29">
        <f>SUMIFS(Data!$D:$D,Data!$F:$F,AF$5,Data!$H:$H,$A44)</f>
        <v>15000</v>
      </c>
      <c r="AG44" s="29">
        <f>SUMIFS(Data!$D:$D,Data!$F:$F,AG$5,Data!$H:$H,$A44)</f>
        <v>0</v>
      </c>
      <c r="AH44" s="29">
        <f>SUMIFS(Data!$D:$D,Data!$F:$F,AH$5,Data!$H:$H,$A44)</f>
        <v>0</v>
      </c>
      <c r="AI44" s="29">
        <f>SUMIFS(Data!$D:$D,Data!$F:$F,AI$5,Data!$H:$H,$A44)</f>
        <v>0</v>
      </c>
      <c r="AJ44" s="29">
        <f>SUMIFS(Data!$D:$D,Data!$F:$F,AJ$5,Data!$H:$H,$A44)</f>
        <v>0</v>
      </c>
      <c r="AK44" s="29">
        <f>SUMIFS(Data!$D:$D,Data!$F:$F,AK$5,Data!$H:$H,$A44)</f>
        <v>0</v>
      </c>
      <c r="AL44" s="29">
        <f>SUMIFS(Data!$D:$D,Data!$F:$F,AL$5,Data!$H:$H,$A44)</f>
        <v>0</v>
      </c>
      <c r="AM44" s="29">
        <f>SUMIFS(Data!$D:$D,Data!$F:$F,AM$5,Data!$H:$H,$A44)</f>
        <v>0</v>
      </c>
      <c r="AN44" s="29">
        <f>SUMIFS(Data!$D:$D,Data!$F:$F,AN$5,Data!$H:$H,$A44)</f>
        <v>0</v>
      </c>
      <c r="AO44" s="29">
        <f>SUMIFS(Data!$D:$D,Data!$F:$F,AO$5,Data!$H:$H,$A44)</f>
        <v>0</v>
      </c>
      <c r="AP44" s="29">
        <f>SUMIFS(Data!$D:$D,Data!$F:$F,AP$5,Data!$H:$H,$A44)</f>
        <v>0</v>
      </c>
      <c r="AQ44" s="29">
        <f>SUMIFS(Data!$D:$D,Data!$F:$F,AQ$5,Data!$H:$H,$A44)</f>
        <v>0</v>
      </c>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row>
    <row r="45" spans="1:199" s="21" customFormat="1" ht="24" customHeight="1" x14ac:dyDescent="0.2">
      <c r="A45" s="28" t="s">
        <v>37</v>
      </c>
      <c r="B45" s="29">
        <f>SUMIFS(Data!$D:$D,Data!$F:$F,B$5,Data!$H:$H,$A45)</f>
        <v>0</v>
      </c>
      <c r="C45" s="29">
        <f>SUMIFS(Data!$D:$D,Data!$F:$F,C$5,Data!$H:$H,$A45)</f>
        <v>0</v>
      </c>
      <c r="D45" s="29">
        <f>SUMIFS(Data!$D:$D,Data!$F:$F,D$5,Data!$H:$H,$A45)</f>
        <v>0</v>
      </c>
      <c r="E45" s="29">
        <f>SUMIFS(Data!$D:$D,Data!$F:$F,E$5,Data!$H:$H,$A45)</f>
        <v>0</v>
      </c>
      <c r="F45" s="29">
        <f>SUMIFS(Data!$D:$D,Data!$F:$F,F$5,Data!$H:$H,$A45)</f>
        <v>0</v>
      </c>
      <c r="G45" s="29">
        <f>SUMIFS(Data!$D:$D,Data!$F:$F,G$5,Data!$H:$H,$A45)</f>
        <v>0</v>
      </c>
      <c r="H45" s="29">
        <f>SUMIFS(Data!$D:$D,Data!$F:$F,H$5,Data!$H:$H,$A45)</f>
        <v>0</v>
      </c>
      <c r="I45" s="29">
        <f>SUMIFS(Data!$D:$D,Data!$F:$F,I$5,Data!$H:$H,$A45)</f>
        <v>0</v>
      </c>
      <c r="J45" s="29">
        <f>SUMIFS(Data!$D:$D,Data!$F:$F,J$5,Data!$H:$H,$A45)</f>
        <v>0</v>
      </c>
      <c r="K45" s="29">
        <f>SUMIFS(Data!$D:$D,Data!$F:$F,K$5,Data!$H:$H,$A45)</f>
        <v>0</v>
      </c>
      <c r="L45" s="29">
        <f>SUMIFS(Data!$D:$D,Data!$F:$F,L$5,Data!$H:$H,$A45)</f>
        <v>0</v>
      </c>
      <c r="M45" s="29">
        <f>SUMIFS(Data!$D:$D,Data!$F:$F,M$5,Data!$H:$H,$A45)</f>
        <v>0</v>
      </c>
      <c r="N45" s="29">
        <f>SUMIFS(Data!$D:$D,Data!$F:$F,N$5,Data!$H:$H,$A45)</f>
        <v>0</v>
      </c>
      <c r="O45" s="29">
        <f>SUMIFS(Data!$D:$D,Data!$F:$F,O$5,Data!$H:$H,$A45)</f>
        <v>0</v>
      </c>
      <c r="P45" s="29">
        <f>SUMIFS(Data!$D:$D,Data!$F:$F,P$5,Data!$H:$H,$A45)</f>
        <v>0</v>
      </c>
      <c r="Q45" s="29">
        <f>SUMIFS(Data!$D:$D,Data!$F:$F,Q$5,Data!$H:$H,$A45)</f>
        <v>0</v>
      </c>
      <c r="R45" s="29">
        <f>SUMIFS(Data!$D:$D,Data!$F:$F,R$5,Data!$H:$H,$A45)</f>
        <v>0</v>
      </c>
      <c r="S45" s="29">
        <f>SUMIFS(Data!$D:$D,Data!$F:$F,S$5,Data!$H:$H,$A45)</f>
        <v>0</v>
      </c>
      <c r="T45" s="29">
        <f>SUMIFS(Data!$D:$D,Data!$F:$F,T$5,Data!$H:$H,$A45)</f>
        <v>0</v>
      </c>
      <c r="U45" s="29">
        <f>SUMIFS(Data!$D:$D,Data!$F:$F,U$5,Data!$H:$H,$A45)</f>
        <v>0</v>
      </c>
      <c r="V45" s="29">
        <f>SUMIFS(Data!$D:$D,Data!$F:$F,V$5,Data!$H:$H,$A45)</f>
        <v>0</v>
      </c>
      <c r="W45" s="29">
        <f>SUMIFS(Data!$D:$D,Data!$F:$F,W$5,Data!$H:$H,$A45)</f>
        <v>0</v>
      </c>
      <c r="X45" s="29">
        <f>SUMIFS(Data!$D:$D,Data!$F:$F,X$5,Data!$H:$H,$A45)</f>
        <v>0</v>
      </c>
      <c r="Y45" s="29">
        <f>SUMIFS(Data!$D:$D,Data!$F:$F,Y$5,Data!$H:$H,$A45)</f>
        <v>0</v>
      </c>
      <c r="Z45" s="29">
        <f>SUMIFS(Data!$D:$D,Data!$F:$F,Z$5,Data!$H:$H,$A45)</f>
        <v>0</v>
      </c>
      <c r="AA45" s="29">
        <f>SUMIFS(Data!$D:$D,Data!$F:$F,AA$5,Data!$H:$H,$A45)</f>
        <v>0</v>
      </c>
      <c r="AB45" s="29">
        <f>SUMIFS(Data!$D:$D,Data!$F:$F,AB$5,Data!$H:$H,$A45)</f>
        <v>0</v>
      </c>
      <c r="AC45" s="29">
        <f>SUMIFS(Data!$D:$D,Data!$F:$F,AC$5,Data!$H:$H,$A45)</f>
        <v>0</v>
      </c>
      <c r="AD45" s="29">
        <f>SUMIFS(Data!$D:$D,Data!$F:$F,AD$5,Data!$H:$H,$A45)</f>
        <v>0</v>
      </c>
      <c r="AE45" s="29">
        <f>SUMIFS(Data!$D:$D,Data!$F:$F,AE$5,Data!$H:$H,$A45)</f>
        <v>0</v>
      </c>
      <c r="AF45" s="29">
        <f>SUMIFS(Data!$D:$D,Data!$F:$F,AF$5,Data!$H:$H,$A45)</f>
        <v>0</v>
      </c>
      <c r="AG45" s="29">
        <f>SUMIFS(Data!$D:$D,Data!$F:$F,AG$5,Data!$H:$H,$A45)</f>
        <v>0</v>
      </c>
      <c r="AH45" s="29">
        <f>SUMIFS(Data!$D:$D,Data!$F:$F,AH$5,Data!$H:$H,$A45)</f>
        <v>0</v>
      </c>
      <c r="AI45" s="29">
        <f>SUMIFS(Data!$D:$D,Data!$F:$F,AI$5,Data!$H:$H,$A45)</f>
        <v>0</v>
      </c>
      <c r="AJ45" s="29">
        <f>SUMIFS(Data!$D:$D,Data!$F:$F,AJ$5,Data!$H:$H,$A45)</f>
        <v>0</v>
      </c>
      <c r="AK45" s="29">
        <f>SUMIFS(Data!$D:$D,Data!$F:$F,AK$5,Data!$H:$H,$A45)</f>
        <v>0</v>
      </c>
      <c r="AL45" s="29">
        <f>SUMIFS(Data!$D:$D,Data!$F:$F,AL$5,Data!$H:$H,$A45)</f>
        <v>0</v>
      </c>
      <c r="AM45" s="29">
        <f>SUMIFS(Data!$D:$D,Data!$F:$F,AM$5,Data!$H:$H,$A45)</f>
        <v>0</v>
      </c>
      <c r="AN45" s="29">
        <f>SUMIFS(Data!$D:$D,Data!$F:$F,AN$5,Data!$H:$H,$A45)</f>
        <v>0</v>
      </c>
      <c r="AO45" s="29">
        <f>SUMIFS(Data!$D:$D,Data!$F:$F,AO$5,Data!$H:$H,$A45)</f>
        <v>0</v>
      </c>
      <c r="AP45" s="29">
        <f>SUMIFS(Data!$D:$D,Data!$F:$F,AP$5,Data!$H:$H,$A45)</f>
        <v>0</v>
      </c>
      <c r="AQ45" s="29">
        <f>SUMIFS(Data!$D:$D,Data!$F:$F,AQ$5,Data!$H:$H,$A45)</f>
        <v>0</v>
      </c>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row>
    <row r="46" spans="1:199" s="21" customFormat="1" ht="24" customHeight="1" x14ac:dyDescent="0.2">
      <c r="A46" s="28" t="s">
        <v>38</v>
      </c>
      <c r="B46" s="29">
        <f>SUMIFS(Data!$D:$D,Data!$F:$F,B$5,Data!$H:$H,$A46)</f>
        <v>0</v>
      </c>
      <c r="C46" s="29">
        <f>SUMIFS(Data!$D:$D,Data!$F:$F,C$5,Data!$H:$H,$A46)</f>
        <v>0</v>
      </c>
      <c r="D46" s="29">
        <f>SUMIFS(Data!$D:$D,Data!$F:$F,D$5,Data!$H:$H,$A46)</f>
        <v>0</v>
      </c>
      <c r="E46" s="29">
        <f>SUMIFS(Data!$D:$D,Data!$F:$F,E$5,Data!$H:$H,$A46)</f>
        <v>0</v>
      </c>
      <c r="F46" s="29">
        <f>SUMIFS(Data!$D:$D,Data!$F:$F,F$5,Data!$H:$H,$A46)</f>
        <v>0</v>
      </c>
      <c r="G46" s="29">
        <f>SUMIFS(Data!$D:$D,Data!$F:$F,G$5,Data!$H:$H,$A46)</f>
        <v>0</v>
      </c>
      <c r="H46" s="29">
        <f>SUMIFS(Data!$D:$D,Data!$F:$F,H$5,Data!$H:$H,$A46)</f>
        <v>0</v>
      </c>
      <c r="I46" s="29">
        <f>SUMIFS(Data!$D:$D,Data!$F:$F,I$5,Data!$H:$H,$A46)</f>
        <v>0</v>
      </c>
      <c r="J46" s="29">
        <f>SUMIFS(Data!$D:$D,Data!$F:$F,J$5,Data!$H:$H,$A46)</f>
        <v>0</v>
      </c>
      <c r="K46" s="29">
        <f>SUMIFS(Data!$D:$D,Data!$F:$F,K$5,Data!$H:$H,$A46)</f>
        <v>0</v>
      </c>
      <c r="L46" s="29">
        <f>SUMIFS(Data!$D:$D,Data!$F:$F,L$5,Data!$H:$H,$A46)</f>
        <v>0</v>
      </c>
      <c r="M46" s="29">
        <f>SUMIFS(Data!$D:$D,Data!$F:$F,M$5,Data!$H:$H,$A46)</f>
        <v>0</v>
      </c>
      <c r="N46" s="29">
        <f>SUMIFS(Data!$D:$D,Data!$F:$F,N$5,Data!$H:$H,$A46)</f>
        <v>0</v>
      </c>
      <c r="O46" s="29">
        <f>SUMIFS(Data!$D:$D,Data!$F:$F,O$5,Data!$H:$H,$A46)</f>
        <v>0</v>
      </c>
      <c r="P46" s="29">
        <f>SUMIFS(Data!$D:$D,Data!$F:$F,P$5,Data!$H:$H,$A46)</f>
        <v>0</v>
      </c>
      <c r="Q46" s="29">
        <f>SUMIFS(Data!$D:$D,Data!$F:$F,Q$5,Data!$H:$H,$A46)</f>
        <v>0</v>
      </c>
      <c r="R46" s="29">
        <f>SUMIFS(Data!$D:$D,Data!$F:$F,R$5,Data!$H:$H,$A46)</f>
        <v>0</v>
      </c>
      <c r="S46" s="29">
        <f>SUMIFS(Data!$D:$D,Data!$F:$F,S$5,Data!$H:$H,$A46)</f>
        <v>0</v>
      </c>
      <c r="T46" s="29">
        <f>SUMIFS(Data!$D:$D,Data!$F:$F,T$5,Data!$H:$H,$A46)</f>
        <v>0</v>
      </c>
      <c r="U46" s="29">
        <f>SUMIFS(Data!$D:$D,Data!$F:$F,U$5,Data!$H:$H,$A46)</f>
        <v>0</v>
      </c>
      <c r="V46" s="29">
        <f>SUMIFS(Data!$D:$D,Data!$F:$F,V$5,Data!$H:$H,$A46)</f>
        <v>0</v>
      </c>
      <c r="W46" s="29">
        <f>SUMIFS(Data!$D:$D,Data!$F:$F,W$5,Data!$H:$H,$A46)</f>
        <v>0</v>
      </c>
      <c r="X46" s="29">
        <f>SUMIFS(Data!$D:$D,Data!$F:$F,X$5,Data!$H:$H,$A46)</f>
        <v>0</v>
      </c>
      <c r="Y46" s="29">
        <f>SUMIFS(Data!$D:$D,Data!$F:$F,Y$5,Data!$H:$H,$A46)</f>
        <v>0</v>
      </c>
      <c r="Z46" s="29">
        <f>SUMIFS(Data!$D:$D,Data!$F:$F,Z$5,Data!$H:$H,$A46)</f>
        <v>0</v>
      </c>
      <c r="AA46" s="29">
        <f>SUMIFS(Data!$D:$D,Data!$F:$F,AA$5,Data!$H:$H,$A46)</f>
        <v>0</v>
      </c>
      <c r="AB46" s="29">
        <f>SUMIFS(Data!$D:$D,Data!$F:$F,AB$5,Data!$H:$H,$A46)</f>
        <v>0</v>
      </c>
      <c r="AC46" s="29">
        <f>SUMIFS(Data!$D:$D,Data!$F:$F,AC$5,Data!$H:$H,$A46)</f>
        <v>0</v>
      </c>
      <c r="AD46" s="29">
        <f>SUMIFS(Data!$D:$D,Data!$F:$F,AD$5,Data!$H:$H,$A46)</f>
        <v>0</v>
      </c>
      <c r="AE46" s="29">
        <f>SUMIFS(Data!$D:$D,Data!$F:$F,AE$5,Data!$H:$H,$A46)</f>
        <v>0</v>
      </c>
      <c r="AF46" s="29">
        <f>SUMIFS(Data!$D:$D,Data!$F:$F,AF$5,Data!$H:$H,$A46)</f>
        <v>0</v>
      </c>
      <c r="AG46" s="29">
        <f>SUMIFS(Data!$D:$D,Data!$F:$F,AG$5,Data!$H:$H,$A46)</f>
        <v>0</v>
      </c>
      <c r="AH46" s="29">
        <f>SUMIFS(Data!$D:$D,Data!$F:$F,AH$5,Data!$H:$H,$A46)</f>
        <v>0</v>
      </c>
      <c r="AI46" s="29">
        <f>SUMIFS(Data!$D:$D,Data!$F:$F,AI$5,Data!$H:$H,$A46)</f>
        <v>0</v>
      </c>
      <c r="AJ46" s="29">
        <f>SUMIFS(Data!$D:$D,Data!$F:$F,AJ$5,Data!$H:$H,$A46)</f>
        <v>0</v>
      </c>
      <c r="AK46" s="29">
        <f>SUMIFS(Data!$D:$D,Data!$F:$F,AK$5,Data!$H:$H,$A46)</f>
        <v>0</v>
      </c>
      <c r="AL46" s="29">
        <f>SUMIFS(Data!$D:$D,Data!$F:$F,AL$5,Data!$H:$H,$A46)</f>
        <v>0</v>
      </c>
      <c r="AM46" s="29">
        <f>SUMIFS(Data!$D:$D,Data!$F:$F,AM$5,Data!$H:$H,$A46)</f>
        <v>0</v>
      </c>
      <c r="AN46" s="29">
        <f>SUMIFS(Data!$D:$D,Data!$F:$F,AN$5,Data!$H:$H,$A46)</f>
        <v>0</v>
      </c>
      <c r="AO46" s="29">
        <f>SUMIFS(Data!$D:$D,Data!$F:$F,AO$5,Data!$H:$H,$A46)</f>
        <v>0</v>
      </c>
      <c r="AP46" s="29">
        <f>SUMIFS(Data!$D:$D,Data!$F:$F,AP$5,Data!$H:$H,$A46)</f>
        <v>0</v>
      </c>
      <c r="AQ46" s="29">
        <f>SUMIFS(Data!$D:$D,Data!$F:$F,AQ$5,Data!$H:$H,$A46)</f>
        <v>0</v>
      </c>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row>
    <row r="47" spans="1:199" s="21" customFormat="1" ht="24" customHeight="1" x14ac:dyDescent="0.2">
      <c r="A47" s="28" t="s">
        <v>1</v>
      </c>
      <c r="B47" s="29">
        <f>SUMIFS(Data!$D:$D,Data!$F:$F,B$5,Data!$H:$H,$A47)</f>
        <v>0</v>
      </c>
      <c r="C47" s="29">
        <f>SUMIFS(Data!$D:$D,Data!$F:$F,C$5,Data!$H:$H,$A47)</f>
        <v>0</v>
      </c>
      <c r="D47" s="29">
        <f>SUMIFS(Data!$D:$D,Data!$F:$F,D$5,Data!$H:$H,$A47)</f>
        <v>0</v>
      </c>
      <c r="E47" s="29">
        <f>SUMIFS(Data!$D:$D,Data!$F:$F,E$5,Data!$H:$H,$A47)</f>
        <v>0</v>
      </c>
      <c r="F47" s="29">
        <f>SUMIFS(Data!$D:$D,Data!$F:$F,F$5,Data!$H:$H,$A47)</f>
        <v>0</v>
      </c>
      <c r="G47" s="29">
        <f>SUMIFS(Data!$D:$D,Data!$F:$F,G$5,Data!$H:$H,$A47)</f>
        <v>0</v>
      </c>
      <c r="H47" s="29">
        <f>SUMIFS(Data!$D:$D,Data!$F:$F,H$5,Data!$H:$H,$A47)</f>
        <v>0</v>
      </c>
      <c r="I47" s="29">
        <f>SUMIFS(Data!$D:$D,Data!$F:$F,I$5,Data!$H:$H,$A47)</f>
        <v>0</v>
      </c>
      <c r="J47" s="29">
        <f>SUMIFS(Data!$D:$D,Data!$F:$F,J$5,Data!$H:$H,$A47)</f>
        <v>0</v>
      </c>
      <c r="K47" s="29">
        <f>SUMIFS(Data!$D:$D,Data!$F:$F,K$5,Data!$H:$H,$A47)</f>
        <v>0</v>
      </c>
      <c r="L47" s="29">
        <f>SUMIFS(Data!$D:$D,Data!$F:$F,L$5,Data!$H:$H,$A47)</f>
        <v>0</v>
      </c>
      <c r="M47" s="29">
        <f>SUMIFS(Data!$D:$D,Data!$F:$F,M$5,Data!$H:$H,$A47)</f>
        <v>0</v>
      </c>
      <c r="N47" s="29">
        <f>SUMIFS(Data!$D:$D,Data!$F:$F,N$5,Data!$H:$H,$A47)</f>
        <v>0</v>
      </c>
      <c r="O47" s="29">
        <f>SUMIFS(Data!$D:$D,Data!$F:$F,O$5,Data!$H:$H,$A47)</f>
        <v>0</v>
      </c>
      <c r="P47" s="29">
        <f>SUMIFS(Data!$D:$D,Data!$F:$F,P$5,Data!$H:$H,$A47)</f>
        <v>0</v>
      </c>
      <c r="Q47" s="29">
        <f>SUMIFS(Data!$D:$D,Data!$F:$F,Q$5,Data!$H:$H,$A47)</f>
        <v>0</v>
      </c>
      <c r="R47" s="29">
        <f>SUMIFS(Data!$D:$D,Data!$F:$F,R$5,Data!$H:$H,$A47)</f>
        <v>0</v>
      </c>
      <c r="S47" s="29">
        <f>SUMIFS(Data!$D:$D,Data!$F:$F,S$5,Data!$H:$H,$A47)</f>
        <v>0</v>
      </c>
      <c r="T47" s="29">
        <f>SUMIFS(Data!$D:$D,Data!$F:$F,T$5,Data!$H:$H,$A47)</f>
        <v>0</v>
      </c>
      <c r="U47" s="29">
        <f>SUMIFS(Data!$D:$D,Data!$F:$F,U$5,Data!$H:$H,$A47)</f>
        <v>0</v>
      </c>
      <c r="V47" s="29">
        <f>SUMIFS(Data!$D:$D,Data!$F:$F,V$5,Data!$H:$H,$A47)</f>
        <v>0</v>
      </c>
      <c r="W47" s="29">
        <f>SUMIFS(Data!$D:$D,Data!$F:$F,W$5,Data!$H:$H,$A47)</f>
        <v>0</v>
      </c>
      <c r="X47" s="29">
        <f>SUMIFS(Data!$D:$D,Data!$F:$F,X$5,Data!$H:$H,$A47)</f>
        <v>0</v>
      </c>
      <c r="Y47" s="29">
        <f>SUMIFS(Data!$D:$D,Data!$F:$F,Y$5,Data!$H:$H,$A47)</f>
        <v>0</v>
      </c>
      <c r="Z47" s="29">
        <f>SUMIFS(Data!$D:$D,Data!$F:$F,Z$5,Data!$H:$H,$A47)</f>
        <v>0</v>
      </c>
      <c r="AA47" s="29">
        <f>SUMIFS(Data!$D:$D,Data!$F:$F,AA$5,Data!$H:$H,$A47)</f>
        <v>0</v>
      </c>
      <c r="AB47" s="29">
        <f>SUMIFS(Data!$D:$D,Data!$F:$F,AB$5,Data!$H:$H,$A47)</f>
        <v>0</v>
      </c>
      <c r="AC47" s="29">
        <f>SUMIFS(Data!$D:$D,Data!$F:$F,AC$5,Data!$H:$H,$A47)</f>
        <v>0</v>
      </c>
      <c r="AD47" s="29">
        <f>SUMIFS(Data!$D:$D,Data!$F:$F,AD$5,Data!$H:$H,$A47)</f>
        <v>0</v>
      </c>
      <c r="AE47" s="29">
        <f>SUMIFS(Data!$D:$D,Data!$F:$F,AE$5,Data!$H:$H,$A47)</f>
        <v>0</v>
      </c>
      <c r="AF47" s="29">
        <f>SUMIFS(Data!$D:$D,Data!$F:$F,AF$5,Data!$H:$H,$A47)</f>
        <v>0</v>
      </c>
      <c r="AG47" s="29">
        <f>SUMIFS(Data!$D:$D,Data!$F:$F,AG$5,Data!$H:$H,$A47)</f>
        <v>0</v>
      </c>
      <c r="AH47" s="29">
        <f>SUMIFS(Data!$D:$D,Data!$F:$F,AH$5,Data!$H:$H,$A47)</f>
        <v>0</v>
      </c>
      <c r="AI47" s="29">
        <f>SUMIFS(Data!$D:$D,Data!$F:$F,AI$5,Data!$H:$H,$A47)</f>
        <v>0</v>
      </c>
      <c r="AJ47" s="29">
        <f>SUMIFS(Data!$D:$D,Data!$F:$F,AJ$5,Data!$H:$H,$A47)</f>
        <v>0</v>
      </c>
      <c r="AK47" s="29">
        <f>SUMIFS(Data!$D:$D,Data!$F:$F,AK$5,Data!$H:$H,$A47)</f>
        <v>0</v>
      </c>
      <c r="AL47" s="29">
        <f>SUMIFS(Data!$D:$D,Data!$F:$F,AL$5,Data!$H:$H,$A47)</f>
        <v>0</v>
      </c>
      <c r="AM47" s="29">
        <f>SUMIFS(Data!$D:$D,Data!$F:$F,AM$5,Data!$H:$H,$A47)</f>
        <v>0</v>
      </c>
      <c r="AN47" s="29">
        <f>SUMIFS(Data!$D:$D,Data!$F:$F,AN$5,Data!$H:$H,$A47)</f>
        <v>0</v>
      </c>
      <c r="AO47" s="29">
        <f>SUMIFS(Data!$D:$D,Data!$F:$F,AO$5,Data!$H:$H,$A47)</f>
        <v>0</v>
      </c>
      <c r="AP47" s="29">
        <f>SUMIFS(Data!$D:$D,Data!$F:$F,AP$5,Data!$H:$H,$A47)</f>
        <v>0</v>
      </c>
      <c r="AQ47" s="29">
        <f>SUMIFS(Data!$D:$D,Data!$F:$F,AQ$5,Data!$H:$H,$A47)</f>
        <v>0</v>
      </c>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row>
    <row r="48" spans="1:199" s="21" customFormat="1" ht="24" customHeight="1" x14ac:dyDescent="0.2">
      <c r="A48" s="28" t="s">
        <v>15</v>
      </c>
      <c r="B48" s="29">
        <f>SUMIFS(Data!$D:$D,Data!$F:$F,B$5,Data!$H:$H,$A48)</f>
        <v>0</v>
      </c>
      <c r="C48" s="29">
        <f>SUMIFS(Data!$D:$D,Data!$F:$F,C$5,Data!$H:$H,$A48)</f>
        <v>0</v>
      </c>
      <c r="D48" s="29">
        <f>SUMIFS(Data!$D:$D,Data!$F:$F,D$5,Data!$H:$H,$A48)</f>
        <v>0</v>
      </c>
      <c r="E48" s="29">
        <f>SUMIFS(Data!$D:$D,Data!$F:$F,E$5,Data!$H:$H,$A48)</f>
        <v>0</v>
      </c>
      <c r="F48" s="29">
        <f>SUMIFS(Data!$D:$D,Data!$F:$F,F$5,Data!$H:$H,$A48)</f>
        <v>0</v>
      </c>
      <c r="G48" s="29">
        <f>SUMIFS(Data!$D:$D,Data!$F:$F,G$5,Data!$H:$H,$A48)</f>
        <v>0</v>
      </c>
      <c r="H48" s="29">
        <f>SUMIFS(Data!$D:$D,Data!$F:$F,H$5,Data!$H:$H,$A48)</f>
        <v>0</v>
      </c>
      <c r="I48" s="29">
        <f>SUMIFS(Data!$D:$D,Data!$F:$F,I$5,Data!$H:$H,$A48)</f>
        <v>0</v>
      </c>
      <c r="J48" s="29">
        <f>SUMIFS(Data!$D:$D,Data!$F:$F,J$5,Data!$H:$H,$A48)</f>
        <v>0</v>
      </c>
      <c r="K48" s="29">
        <f>SUMIFS(Data!$D:$D,Data!$F:$F,K$5,Data!$H:$H,$A48)</f>
        <v>0</v>
      </c>
      <c r="L48" s="29">
        <f>SUMIFS(Data!$D:$D,Data!$F:$F,L$5,Data!$H:$H,$A48)</f>
        <v>0</v>
      </c>
      <c r="M48" s="29">
        <f>SUMIFS(Data!$D:$D,Data!$F:$F,M$5,Data!$H:$H,$A48)</f>
        <v>0</v>
      </c>
      <c r="N48" s="29">
        <f>SUMIFS(Data!$D:$D,Data!$F:$F,N$5,Data!$H:$H,$A48)</f>
        <v>0</v>
      </c>
      <c r="O48" s="29">
        <f>SUMIFS(Data!$D:$D,Data!$F:$F,O$5,Data!$H:$H,$A48)</f>
        <v>0</v>
      </c>
      <c r="P48" s="29">
        <f>SUMIFS(Data!$D:$D,Data!$F:$F,P$5,Data!$H:$H,$A48)</f>
        <v>0</v>
      </c>
      <c r="Q48" s="29">
        <f>SUMIFS(Data!$D:$D,Data!$F:$F,Q$5,Data!$H:$H,$A48)</f>
        <v>0</v>
      </c>
      <c r="R48" s="29">
        <f>SUMIFS(Data!$D:$D,Data!$F:$F,R$5,Data!$H:$H,$A48)</f>
        <v>0</v>
      </c>
      <c r="S48" s="29">
        <f>SUMIFS(Data!$D:$D,Data!$F:$F,S$5,Data!$H:$H,$A48)</f>
        <v>0</v>
      </c>
      <c r="T48" s="29">
        <f>SUMIFS(Data!$D:$D,Data!$F:$F,T$5,Data!$H:$H,$A48)</f>
        <v>0</v>
      </c>
      <c r="U48" s="29">
        <f>SUMIFS(Data!$D:$D,Data!$F:$F,U$5,Data!$H:$H,$A48)</f>
        <v>0</v>
      </c>
      <c r="V48" s="29">
        <f>SUMIFS(Data!$D:$D,Data!$F:$F,V$5,Data!$H:$H,$A48)</f>
        <v>0</v>
      </c>
      <c r="W48" s="29">
        <f>SUMIFS(Data!$D:$D,Data!$F:$F,W$5,Data!$H:$H,$A48)</f>
        <v>0</v>
      </c>
      <c r="X48" s="29">
        <f>SUMIFS(Data!$D:$D,Data!$F:$F,X$5,Data!$H:$H,$A48)</f>
        <v>0</v>
      </c>
      <c r="Y48" s="29">
        <f>SUMIFS(Data!$D:$D,Data!$F:$F,Y$5,Data!$H:$H,$A48)</f>
        <v>0</v>
      </c>
      <c r="Z48" s="29">
        <f>SUMIFS(Data!$D:$D,Data!$F:$F,Z$5,Data!$H:$H,$A48)</f>
        <v>0</v>
      </c>
      <c r="AA48" s="29">
        <f>SUMIFS(Data!$D:$D,Data!$F:$F,AA$5,Data!$H:$H,$A48)</f>
        <v>0</v>
      </c>
      <c r="AB48" s="29">
        <f>SUMIFS(Data!$D:$D,Data!$F:$F,AB$5,Data!$H:$H,$A48)</f>
        <v>0</v>
      </c>
      <c r="AC48" s="29">
        <f>SUMIFS(Data!$D:$D,Data!$F:$F,AC$5,Data!$H:$H,$A48)</f>
        <v>0</v>
      </c>
      <c r="AD48" s="29">
        <f>SUMIFS(Data!$D:$D,Data!$F:$F,AD$5,Data!$H:$H,$A48)</f>
        <v>0</v>
      </c>
      <c r="AE48" s="29">
        <f>SUMIFS(Data!$D:$D,Data!$F:$F,AE$5,Data!$H:$H,$A48)</f>
        <v>0</v>
      </c>
      <c r="AF48" s="29">
        <f>SUMIFS(Data!$D:$D,Data!$F:$F,AF$5,Data!$H:$H,$A48)</f>
        <v>0</v>
      </c>
      <c r="AG48" s="29">
        <f>SUMIFS(Data!$D:$D,Data!$F:$F,AG$5,Data!$H:$H,$A48)</f>
        <v>0</v>
      </c>
      <c r="AH48" s="29">
        <f>SUMIFS(Data!$D:$D,Data!$F:$F,AH$5,Data!$H:$H,$A48)</f>
        <v>0</v>
      </c>
      <c r="AI48" s="29">
        <f>SUMIFS(Data!$D:$D,Data!$F:$F,AI$5,Data!$H:$H,$A48)</f>
        <v>0</v>
      </c>
      <c r="AJ48" s="29">
        <f>SUMIFS(Data!$D:$D,Data!$F:$F,AJ$5,Data!$H:$H,$A48)</f>
        <v>0</v>
      </c>
      <c r="AK48" s="29">
        <f>SUMIFS(Data!$D:$D,Data!$F:$F,AK$5,Data!$H:$H,$A48)</f>
        <v>0</v>
      </c>
      <c r="AL48" s="29">
        <f>SUMIFS(Data!$D:$D,Data!$F:$F,AL$5,Data!$H:$H,$A48)</f>
        <v>0</v>
      </c>
      <c r="AM48" s="29">
        <f>SUMIFS(Data!$D:$D,Data!$F:$F,AM$5,Data!$H:$H,$A48)</f>
        <v>0</v>
      </c>
      <c r="AN48" s="29">
        <f>SUMIFS(Data!$D:$D,Data!$F:$F,AN$5,Data!$H:$H,$A48)</f>
        <v>0</v>
      </c>
      <c r="AO48" s="29">
        <f>SUMIFS(Data!$D:$D,Data!$F:$F,AO$5,Data!$H:$H,$A48)</f>
        <v>0</v>
      </c>
      <c r="AP48" s="29">
        <f>SUMIFS(Data!$D:$D,Data!$F:$F,AP$5,Data!$H:$H,$A48)</f>
        <v>0</v>
      </c>
      <c r="AQ48" s="29">
        <f>SUMIFS(Data!$D:$D,Data!$F:$F,AQ$5,Data!$H:$H,$A48)</f>
        <v>0</v>
      </c>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row>
    <row r="49" spans="1:199" s="21" customFormat="1" ht="24" customHeight="1" x14ac:dyDescent="0.2">
      <c r="A49" s="28" t="s">
        <v>16</v>
      </c>
      <c r="B49" s="29">
        <f>SUMIFS(Data!$D:$D,Data!$F:$F,B$5,Data!$H:$H,$A49)</f>
        <v>0</v>
      </c>
      <c r="C49" s="29">
        <f>SUMIFS(Data!$D:$D,Data!$F:$F,C$5,Data!$H:$H,$A49)</f>
        <v>0</v>
      </c>
      <c r="D49" s="29">
        <f>SUMIFS(Data!$D:$D,Data!$F:$F,D$5,Data!$H:$H,$A49)</f>
        <v>0</v>
      </c>
      <c r="E49" s="29">
        <f>SUMIFS(Data!$D:$D,Data!$F:$F,E$5,Data!$H:$H,$A49)</f>
        <v>0</v>
      </c>
      <c r="F49" s="29">
        <f>SUMIFS(Data!$D:$D,Data!$F:$F,F$5,Data!$H:$H,$A49)</f>
        <v>0</v>
      </c>
      <c r="G49" s="29">
        <f>SUMIFS(Data!$D:$D,Data!$F:$F,G$5,Data!$H:$H,$A49)</f>
        <v>0</v>
      </c>
      <c r="H49" s="29">
        <f>SUMIFS(Data!$D:$D,Data!$F:$F,H$5,Data!$H:$H,$A49)</f>
        <v>0</v>
      </c>
      <c r="I49" s="29">
        <f>SUMIFS(Data!$D:$D,Data!$F:$F,I$5,Data!$H:$H,$A49)</f>
        <v>0</v>
      </c>
      <c r="J49" s="29">
        <f>SUMIFS(Data!$D:$D,Data!$F:$F,J$5,Data!$H:$H,$A49)</f>
        <v>0</v>
      </c>
      <c r="K49" s="29">
        <f>SUMIFS(Data!$D:$D,Data!$F:$F,K$5,Data!$H:$H,$A49)</f>
        <v>0</v>
      </c>
      <c r="L49" s="29">
        <f>SUMIFS(Data!$D:$D,Data!$F:$F,L$5,Data!$H:$H,$A49)</f>
        <v>0</v>
      </c>
      <c r="M49" s="29">
        <f>SUMIFS(Data!$D:$D,Data!$F:$F,M$5,Data!$H:$H,$A49)</f>
        <v>0</v>
      </c>
      <c r="N49" s="29">
        <f>SUMIFS(Data!$D:$D,Data!$F:$F,N$5,Data!$H:$H,$A49)</f>
        <v>0</v>
      </c>
      <c r="O49" s="29">
        <f>SUMIFS(Data!$D:$D,Data!$F:$F,O$5,Data!$H:$H,$A49)</f>
        <v>0</v>
      </c>
      <c r="P49" s="29">
        <f>SUMIFS(Data!$D:$D,Data!$F:$F,P$5,Data!$H:$H,$A49)</f>
        <v>0</v>
      </c>
      <c r="Q49" s="29">
        <f>SUMIFS(Data!$D:$D,Data!$F:$F,Q$5,Data!$H:$H,$A49)</f>
        <v>0</v>
      </c>
      <c r="R49" s="29">
        <f>SUMIFS(Data!$D:$D,Data!$F:$F,R$5,Data!$H:$H,$A49)</f>
        <v>0</v>
      </c>
      <c r="S49" s="29">
        <f>SUMIFS(Data!$D:$D,Data!$F:$F,S$5,Data!$H:$H,$A49)</f>
        <v>0</v>
      </c>
      <c r="T49" s="29">
        <f>SUMIFS(Data!$D:$D,Data!$F:$F,T$5,Data!$H:$H,$A49)</f>
        <v>0</v>
      </c>
      <c r="U49" s="29">
        <f>SUMIFS(Data!$D:$D,Data!$F:$F,U$5,Data!$H:$H,$A49)</f>
        <v>0</v>
      </c>
      <c r="V49" s="29">
        <f>SUMIFS(Data!$D:$D,Data!$F:$F,V$5,Data!$H:$H,$A49)</f>
        <v>0</v>
      </c>
      <c r="W49" s="29">
        <f>SUMIFS(Data!$D:$D,Data!$F:$F,W$5,Data!$H:$H,$A49)</f>
        <v>0</v>
      </c>
      <c r="X49" s="29">
        <f>SUMIFS(Data!$D:$D,Data!$F:$F,X$5,Data!$H:$H,$A49)</f>
        <v>0</v>
      </c>
      <c r="Y49" s="29">
        <f>SUMIFS(Data!$D:$D,Data!$F:$F,Y$5,Data!$H:$H,$A49)</f>
        <v>0</v>
      </c>
      <c r="Z49" s="29">
        <f>SUMIFS(Data!$D:$D,Data!$F:$F,Z$5,Data!$H:$H,$A49)</f>
        <v>0</v>
      </c>
      <c r="AA49" s="29">
        <f>SUMIFS(Data!$D:$D,Data!$F:$F,AA$5,Data!$H:$H,$A49)</f>
        <v>0</v>
      </c>
      <c r="AB49" s="29">
        <f>SUMIFS(Data!$D:$D,Data!$F:$F,AB$5,Data!$H:$H,$A49)</f>
        <v>0</v>
      </c>
      <c r="AC49" s="29">
        <f>SUMIFS(Data!$D:$D,Data!$F:$F,AC$5,Data!$H:$H,$A49)</f>
        <v>0</v>
      </c>
      <c r="AD49" s="29">
        <f>SUMIFS(Data!$D:$D,Data!$F:$F,AD$5,Data!$H:$H,$A49)</f>
        <v>0</v>
      </c>
      <c r="AE49" s="29">
        <f>SUMIFS(Data!$D:$D,Data!$F:$F,AE$5,Data!$H:$H,$A49)</f>
        <v>0</v>
      </c>
      <c r="AF49" s="29">
        <f>SUMIFS(Data!$D:$D,Data!$F:$F,AF$5,Data!$H:$H,$A49)</f>
        <v>0</v>
      </c>
      <c r="AG49" s="29">
        <f>SUMIFS(Data!$D:$D,Data!$F:$F,AG$5,Data!$H:$H,$A49)</f>
        <v>0</v>
      </c>
      <c r="AH49" s="29">
        <f>SUMIFS(Data!$D:$D,Data!$F:$F,AH$5,Data!$H:$H,$A49)</f>
        <v>0</v>
      </c>
      <c r="AI49" s="29">
        <f>SUMIFS(Data!$D:$D,Data!$F:$F,AI$5,Data!$H:$H,$A49)</f>
        <v>0</v>
      </c>
      <c r="AJ49" s="29">
        <f>SUMIFS(Data!$D:$D,Data!$F:$F,AJ$5,Data!$H:$H,$A49)</f>
        <v>0</v>
      </c>
      <c r="AK49" s="29">
        <f>SUMIFS(Data!$D:$D,Data!$F:$F,AK$5,Data!$H:$H,$A49)</f>
        <v>0</v>
      </c>
      <c r="AL49" s="29">
        <f>SUMIFS(Data!$D:$D,Data!$F:$F,AL$5,Data!$H:$H,$A49)</f>
        <v>0</v>
      </c>
      <c r="AM49" s="29">
        <f>SUMIFS(Data!$D:$D,Data!$F:$F,AM$5,Data!$H:$H,$A49)</f>
        <v>0</v>
      </c>
      <c r="AN49" s="29">
        <f>SUMIFS(Data!$D:$D,Data!$F:$F,AN$5,Data!$H:$H,$A49)</f>
        <v>0</v>
      </c>
      <c r="AO49" s="29">
        <f>SUMIFS(Data!$D:$D,Data!$F:$F,AO$5,Data!$H:$H,$A49)</f>
        <v>0</v>
      </c>
      <c r="AP49" s="29">
        <f>SUMIFS(Data!$D:$D,Data!$F:$F,AP$5,Data!$H:$H,$A49)</f>
        <v>0</v>
      </c>
      <c r="AQ49" s="29">
        <f>SUMIFS(Data!$D:$D,Data!$F:$F,AQ$5,Data!$H:$H,$A49)</f>
        <v>0</v>
      </c>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row>
    <row r="50" spans="1:199" s="21" customFormat="1" ht="24" customHeight="1" x14ac:dyDescent="0.2">
      <c r="A50" s="33" t="s">
        <v>18</v>
      </c>
      <c r="B50" s="34">
        <f>SUM(B40:B49)</f>
        <v>0</v>
      </c>
      <c r="C50" s="34">
        <f>SUM(C40:C49)</f>
        <v>0</v>
      </c>
      <c r="D50" s="34">
        <f t="shared" ref="D50:AQ50" si="61">SUM(D40:D49)</f>
        <v>0</v>
      </c>
      <c r="E50" s="34">
        <f t="shared" si="61"/>
        <v>0</v>
      </c>
      <c r="F50" s="34">
        <f t="shared" si="61"/>
        <v>0</v>
      </c>
      <c r="G50" s="34">
        <f t="shared" si="61"/>
        <v>0</v>
      </c>
      <c r="H50" s="34">
        <f t="shared" si="61"/>
        <v>0</v>
      </c>
      <c r="I50" s="34">
        <f t="shared" si="61"/>
        <v>0</v>
      </c>
      <c r="J50" s="34">
        <f t="shared" si="61"/>
        <v>0</v>
      </c>
      <c r="K50" s="34">
        <f t="shared" si="61"/>
        <v>0</v>
      </c>
      <c r="L50" s="34">
        <f t="shared" si="61"/>
        <v>0</v>
      </c>
      <c r="M50" s="34">
        <f t="shared" si="61"/>
        <v>0</v>
      </c>
      <c r="N50" s="34">
        <f t="shared" si="61"/>
        <v>0</v>
      </c>
      <c r="O50" s="34">
        <f t="shared" si="61"/>
        <v>0</v>
      </c>
      <c r="P50" s="34">
        <f t="shared" si="61"/>
        <v>47</v>
      </c>
      <c r="Q50" s="34">
        <f t="shared" si="61"/>
        <v>0</v>
      </c>
      <c r="R50" s="34">
        <f t="shared" si="61"/>
        <v>0</v>
      </c>
      <c r="S50" s="34">
        <f t="shared" si="61"/>
        <v>0</v>
      </c>
      <c r="T50" s="34">
        <f t="shared" si="61"/>
        <v>0</v>
      </c>
      <c r="U50" s="34">
        <f t="shared" si="61"/>
        <v>0</v>
      </c>
      <c r="V50" s="34">
        <f t="shared" si="61"/>
        <v>0</v>
      </c>
      <c r="W50" s="34">
        <f t="shared" si="61"/>
        <v>0</v>
      </c>
      <c r="X50" s="34">
        <f t="shared" si="61"/>
        <v>0</v>
      </c>
      <c r="Y50" s="34">
        <f t="shared" si="61"/>
        <v>0</v>
      </c>
      <c r="Z50" s="34">
        <f t="shared" si="61"/>
        <v>0</v>
      </c>
      <c r="AA50" s="34">
        <f t="shared" si="61"/>
        <v>0</v>
      </c>
      <c r="AB50" s="34">
        <f t="shared" si="61"/>
        <v>0</v>
      </c>
      <c r="AC50" s="34">
        <f t="shared" si="61"/>
        <v>0</v>
      </c>
      <c r="AD50" s="34">
        <f t="shared" si="61"/>
        <v>0</v>
      </c>
      <c r="AE50" s="34">
        <f t="shared" si="61"/>
        <v>0</v>
      </c>
      <c r="AF50" s="34">
        <f t="shared" si="61"/>
        <v>19800</v>
      </c>
      <c r="AG50" s="34">
        <f t="shared" si="61"/>
        <v>0</v>
      </c>
      <c r="AH50" s="34">
        <f t="shared" si="61"/>
        <v>0</v>
      </c>
      <c r="AI50" s="34">
        <f t="shared" si="61"/>
        <v>0</v>
      </c>
      <c r="AJ50" s="34">
        <f t="shared" si="61"/>
        <v>0</v>
      </c>
      <c r="AK50" s="34">
        <f t="shared" si="61"/>
        <v>0</v>
      </c>
      <c r="AL50" s="34">
        <f t="shared" si="61"/>
        <v>0</v>
      </c>
      <c r="AM50" s="34">
        <f t="shared" si="61"/>
        <v>0</v>
      </c>
      <c r="AN50" s="34">
        <f t="shared" si="61"/>
        <v>0</v>
      </c>
      <c r="AO50" s="34">
        <f t="shared" si="61"/>
        <v>0</v>
      </c>
      <c r="AP50" s="34">
        <f t="shared" si="61"/>
        <v>0</v>
      </c>
      <c r="AQ50" s="34">
        <f t="shared" si="61"/>
        <v>0</v>
      </c>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row>
    <row r="51" spans="1:199" s="25" customFormat="1" ht="24" customHeight="1" x14ac:dyDescent="0.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row>
    <row r="52" spans="1:199" s="21" customFormat="1" ht="24" customHeight="1" x14ac:dyDescent="0.2">
      <c r="A52" s="35" t="s">
        <v>19</v>
      </c>
      <c r="B52" s="36">
        <f>+B38-B50</f>
        <v>0</v>
      </c>
      <c r="C52" s="36">
        <f>+C38-C50</f>
        <v>2500</v>
      </c>
      <c r="D52" s="36">
        <f t="shared" ref="D52:AQ52" si="62">+D38-D50</f>
        <v>0</v>
      </c>
      <c r="E52" s="36">
        <f t="shared" si="62"/>
        <v>0</v>
      </c>
      <c r="F52" s="36">
        <f t="shared" si="62"/>
        <v>0</v>
      </c>
      <c r="G52" s="36">
        <f t="shared" si="62"/>
        <v>0</v>
      </c>
      <c r="H52" s="36">
        <f t="shared" si="62"/>
        <v>0</v>
      </c>
      <c r="I52" s="36">
        <f t="shared" si="62"/>
        <v>0</v>
      </c>
      <c r="J52" s="36">
        <f t="shared" si="62"/>
        <v>2500</v>
      </c>
      <c r="K52" s="36">
        <f t="shared" si="62"/>
        <v>0</v>
      </c>
      <c r="L52" s="36">
        <f t="shared" si="62"/>
        <v>0</v>
      </c>
      <c r="M52" s="36">
        <f t="shared" si="62"/>
        <v>0</v>
      </c>
      <c r="N52" s="36">
        <f t="shared" si="62"/>
        <v>0</v>
      </c>
      <c r="O52" s="36">
        <f t="shared" si="62"/>
        <v>0</v>
      </c>
      <c r="P52" s="36">
        <f t="shared" si="62"/>
        <v>-47</v>
      </c>
      <c r="Q52" s="36">
        <f t="shared" si="62"/>
        <v>2500</v>
      </c>
      <c r="R52" s="36">
        <f t="shared" si="62"/>
        <v>0</v>
      </c>
      <c r="S52" s="36">
        <f t="shared" si="62"/>
        <v>0</v>
      </c>
      <c r="T52" s="36">
        <f t="shared" si="62"/>
        <v>0</v>
      </c>
      <c r="U52" s="36">
        <f t="shared" si="62"/>
        <v>0</v>
      </c>
      <c r="V52" s="36">
        <f t="shared" si="62"/>
        <v>0</v>
      </c>
      <c r="W52" s="36">
        <f t="shared" si="62"/>
        <v>0</v>
      </c>
      <c r="X52" s="36">
        <f t="shared" si="62"/>
        <v>2500</v>
      </c>
      <c r="Y52" s="36">
        <f t="shared" si="62"/>
        <v>0</v>
      </c>
      <c r="Z52" s="36">
        <f t="shared" si="62"/>
        <v>0</v>
      </c>
      <c r="AA52" s="36">
        <f t="shared" si="62"/>
        <v>0</v>
      </c>
      <c r="AB52" s="36">
        <f t="shared" si="62"/>
        <v>0</v>
      </c>
      <c r="AC52" s="36">
        <f t="shared" si="62"/>
        <v>0</v>
      </c>
      <c r="AD52" s="36">
        <f t="shared" si="62"/>
        <v>0</v>
      </c>
      <c r="AE52" s="36">
        <f t="shared" si="62"/>
        <v>2500</v>
      </c>
      <c r="AF52" s="36">
        <f t="shared" si="62"/>
        <v>-19800</v>
      </c>
      <c r="AG52" s="36">
        <f t="shared" si="62"/>
        <v>0</v>
      </c>
      <c r="AH52" s="36">
        <f t="shared" si="62"/>
        <v>0</v>
      </c>
      <c r="AI52" s="36">
        <f t="shared" si="62"/>
        <v>0</v>
      </c>
      <c r="AJ52" s="36">
        <f t="shared" si="62"/>
        <v>0</v>
      </c>
      <c r="AK52" s="36">
        <f t="shared" si="62"/>
        <v>0</v>
      </c>
      <c r="AL52" s="36">
        <f t="shared" si="62"/>
        <v>0</v>
      </c>
      <c r="AM52" s="36">
        <f t="shared" si="62"/>
        <v>0</v>
      </c>
      <c r="AN52" s="36">
        <f t="shared" si="62"/>
        <v>0</v>
      </c>
      <c r="AO52" s="36">
        <f t="shared" si="62"/>
        <v>0</v>
      </c>
      <c r="AP52" s="36">
        <f t="shared" si="62"/>
        <v>0</v>
      </c>
      <c r="AQ52" s="36">
        <f t="shared" si="62"/>
        <v>0</v>
      </c>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row>
    <row r="53" spans="1:199" s="25" customFormat="1" ht="24" customHeight="1" x14ac:dyDescent="0.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row>
    <row r="54" spans="1:199" s="21" customFormat="1" ht="24" customHeight="1" x14ac:dyDescent="0.2">
      <c r="A54" s="33" t="s">
        <v>20</v>
      </c>
      <c r="B54" s="34">
        <f>+B27</f>
        <v>25000</v>
      </c>
      <c r="C54" s="34">
        <f>+B55</f>
        <v>25000</v>
      </c>
      <c r="D54" s="34">
        <f t="shared" ref="D54" si="63">+C55</f>
        <v>27500</v>
      </c>
      <c r="E54" s="34">
        <f t="shared" ref="E54" si="64">+D55</f>
        <v>27500</v>
      </c>
      <c r="F54" s="34">
        <f t="shared" ref="F54" si="65">+E55</f>
        <v>27500</v>
      </c>
      <c r="G54" s="34">
        <f>+F55</f>
        <v>27500</v>
      </c>
      <c r="H54" s="34">
        <f t="shared" ref="H54" si="66">+G55</f>
        <v>27500</v>
      </c>
      <c r="I54" s="34">
        <f t="shared" ref="I54" si="67">+H55</f>
        <v>27500</v>
      </c>
      <c r="J54" s="34">
        <f t="shared" ref="J54" si="68">+I55</f>
        <v>27500</v>
      </c>
      <c r="K54" s="34">
        <f t="shared" ref="K54" si="69">+J55</f>
        <v>30000</v>
      </c>
      <c r="L54" s="34">
        <f t="shared" ref="L54" si="70">+K55</f>
        <v>30000</v>
      </c>
      <c r="M54" s="34">
        <f t="shared" ref="M54" si="71">+L55</f>
        <v>30000</v>
      </c>
      <c r="N54" s="34">
        <f t="shared" ref="N54" si="72">+M55</f>
        <v>30000</v>
      </c>
      <c r="O54" s="34">
        <f t="shared" ref="O54" si="73">+N55</f>
        <v>30000</v>
      </c>
      <c r="P54" s="34">
        <f t="shared" ref="P54" si="74">+O55</f>
        <v>30000</v>
      </c>
      <c r="Q54" s="34">
        <f t="shared" ref="Q54" si="75">+P55</f>
        <v>29953</v>
      </c>
      <c r="R54" s="34">
        <f t="shared" ref="R54" si="76">+Q55</f>
        <v>32453</v>
      </c>
      <c r="S54" s="34">
        <f t="shared" ref="S54" si="77">+R55</f>
        <v>32453</v>
      </c>
      <c r="T54" s="34">
        <f t="shared" ref="T54" si="78">+S55</f>
        <v>32453</v>
      </c>
      <c r="U54" s="34">
        <f t="shared" ref="U54" si="79">+T55</f>
        <v>32453</v>
      </c>
      <c r="V54" s="34">
        <f t="shared" ref="V54" si="80">+U55</f>
        <v>32453</v>
      </c>
      <c r="W54" s="34">
        <f t="shared" ref="W54" si="81">+V55</f>
        <v>32453</v>
      </c>
      <c r="X54" s="34">
        <f t="shared" ref="X54" si="82">+W55</f>
        <v>32453</v>
      </c>
      <c r="Y54" s="34">
        <f t="shared" ref="Y54" si="83">+X55</f>
        <v>34953</v>
      </c>
      <c r="Z54" s="34">
        <f t="shared" ref="Z54" si="84">+Y55</f>
        <v>34953</v>
      </c>
      <c r="AA54" s="34">
        <f t="shared" ref="AA54" si="85">+Z55</f>
        <v>34953</v>
      </c>
      <c r="AB54" s="34">
        <f t="shared" ref="AB54" si="86">+AA55</f>
        <v>34953</v>
      </c>
      <c r="AC54" s="34">
        <f t="shared" ref="AC54" si="87">+AB55</f>
        <v>34953</v>
      </c>
      <c r="AD54" s="34">
        <f t="shared" ref="AD54" si="88">+AC55</f>
        <v>34953</v>
      </c>
      <c r="AE54" s="34">
        <f t="shared" ref="AE54" si="89">+AD55</f>
        <v>34953</v>
      </c>
      <c r="AF54" s="34">
        <f t="shared" ref="AF54" si="90">+AE55</f>
        <v>37453</v>
      </c>
      <c r="AG54" s="34">
        <f t="shared" ref="AG54" si="91">+AF55</f>
        <v>17653</v>
      </c>
      <c r="AH54" s="34">
        <f t="shared" ref="AH54" si="92">+AG55</f>
        <v>17653</v>
      </c>
      <c r="AI54" s="34">
        <f t="shared" ref="AI54" si="93">+AH55</f>
        <v>17653</v>
      </c>
      <c r="AJ54" s="34">
        <f t="shared" ref="AJ54" si="94">+AI55</f>
        <v>17653</v>
      </c>
      <c r="AK54" s="34">
        <f t="shared" ref="AK54" si="95">+AJ55</f>
        <v>17653</v>
      </c>
      <c r="AL54" s="34">
        <f t="shared" ref="AL54" si="96">+AK55</f>
        <v>17653</v>
      </c>
      <c r="AM54" s="34">
        <f t="shared" ref="AM54" si="97">+AL55</f>
        <v>17653</v>
      </c>
      <c r="AN54" s="34">
        <f t="shared" ref="AN54" si="98">+AM55</f>
        <v>17653</v>
      </c>
      <c r="AO54" s="34">
        <f t="shared" ref="AO54" si="99">+AN55</f>
        <v>17653</v>
      </c>
      <c r="AP54" s="34">
        <f t="shared" ref="AP54" si="100">+AO55</f>
        <v>17653</v>
      </c>
      <c r="AQ54" s="34">
        <f t="shared" ref="AQ54" si="101">+AP55</f>
        <v>17653</v>
      </c>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row>
    <row r="55" spans="1:199" s="21" customFormat="1" ht="24" customHeight="1" x14ac:dyDescent="0.2">
      <c r="A55" s="35" t="s">
        <v>21</v>
      </c>
      <c r="B55" s="36">
        <f>+B54+B52</f>
        <v>25000</v>
      </c>
      <c r="C55" s="36">
        <f>+C54+C52</f>
        <v>27500</v>
      </c>
      <c r="D55" s="36">
        <f t="shared" ref="D55:AQ55" si="102">+D54+D52</f>
        <v>27500</v>
      </c>
      <c r="E55" s="36">
        <f t="shared" si="102"/>
        <v>27500</v>
      </c>
      <c r="F55" s="36">
        <f t="shared" si="102"/>
        <v>27500</v>
      </c>
      <c r="G55" s="36">
        <f t="shared" si="102"/>
        <v>27500</v>
      </c>
      <c r="H55" s="36">
        <f t="shared" si="102"/>
        <v>27500</v>
      </c>
      <c r="I55" s="36">
        <f t="shared" si="102"/>
        <v>27500</v>
      </c>
      <c r="J55" s="36">
        <f t="shared" si="102"/>
        <v>30000</v>
      </c>
      <c r="K55" s="36">
        <f t="shared" si="102"/>
        <v>30000</v>
      </c>
      <c r="L55" s="36">
        <f t="shared" si="102"/>
        <v>30000</v>
      </c>
      <c r="M55" s="36">
        <f t="shared" si="102"/>
        <v>30000</v>
      </c>
      <c r="N55" s="36">
        <f t="shared" si="102"/>
        <v>30000</v>
      </c>
      <c r="O55" s="36">
        <f t="shared" si="102"/>
        <v>30000</v>
      </c>
      <c r="P55" s="36">
        <f t="shared" si="102"/>
        <v>29953</v>
      </c>
      <c r="Q55" s="36">
        <f t="shared" si="102"/>
        <v>32453</v>
      </c>
      <c r="R55" s="36">
        <f t="shared" si="102"/>
        <v>32453</v>
      </c>
      <c r="S55" s="36">
        <f t="shared" si="102"/>
        <v>32453</v>
      </c>
      <c r="T55" s="36">
        <f t="shared" si="102"/>
        <v>32453</v>
      </c>
      <c r="U55" s="36">
        <f t="shared" si="102"/>
        <v>32453</v>
      </c>
      <c r="V55" s="36">
        <f t="shared" si="102"/>
        <v>32453</v>
      </c>
      <c r="W55" s="36">
        <f t="shared" si="102"/>
        <v>32453</v>
      </c>
      <c r="X55" s="36">
        <f t="shared" si="102"/>
        <v>34953</v>
      </c>
      <c r="Y55" s="36">
        <f t="shared" si="102"/>
        <v>34953</v>
      </c>
      <c r="Z55" s="36">
        <f t="shared" si="102"/>
        <v>34953</v>
      </c>
      <c r="AA55" s="36">
        <f t="shared" si="102"/>
        <v>34953</v>
      </c>
      <c r="AB55" s="36">
        <f t="shared" si="102"/>
        <v>34953</v>
      </c>
      <c r="AC55" s="36">
        <f t="shared" si="102"/>
        <v>34953</v>
      </c>
      <c r="AD55" s="36">
        <f t="shared" si="102"/>
        <v>34953</v>
      </c>
      <c r="AE55" s="36">
        <f t="shared" si="102"/>
        <v>37453</v>
      </c>
      <c r="AF55" s="36">
        <f t="shared" si="102"/>
        <v>17653</v>
      </c>
      <c r="AG55" s="36">
        <f t="shared" si="102"/>
        <v>17653</v>
      </c>
      <c r="AH55" s="36">
        <f t="shared" si="102"/>
        <v>17653</v>
      </c>
      <c r="AI55" s="36">
        <f t="shared" si="102"/>
        <v>17653</v>
      </c>
      <c r="AJ55" s="36">
        <f t="shared" si="102"/>
        <v>17653</v>
      </c>
      <c r="AK55" s="36">
        <f t="shared" si="102"/>
        <v>17653</v>
      </c>
      <c r="AL55" s="36">
        <f t="shared" si="102"/>
        <v>17653</v>
      </c>
      <c r="AM55" s="36">
        <f t="shared" si="102"/>
        <v>17653</v>
      </c>
      <c r="AN55" s="36">
        <f t="shared" si="102"/>
        <v>17653</v>
      </c>
      <c r="AO55" s="36">
        <f t="shared" si="102"/>
        <v>17653</v>
      </c>
      <c r="AP55" s="36">
        <f t="shared" si="102"/>
        <v>17653</v>
      </c>
      <c r="AQ55" s="36">
        <f t="shared" si="102"/>
        <v>17653</v>
      </c>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row>
    <row r="56" spans="1:199" s="25" customFormat="1" ht="24" customHeight="1" x14ac:dyDescent="0.2"/>
    <row r="57" spans="1:199" s="25" customFormat="1" ht="24" customHeight="1" x14ac:dyDescent="0.2">
      <c r="D57" s="37"/>
      <c r="F57" s="37"/>
      <c r="H57" s="37"/>
    </row>
    <row r="58" spans="1:199" s="25" customFormat="1" ht="24" customHeight="1" x14ac:dyDescent="0.2"/>
    <row r="59" spans="1:199" s="11" customFormat="1" x14ac:dyDescent="0.2"/>
    <row r="60" spans="1:199" s="11" customFormat="1" x14ac:dyDescent="0.2"/>
    <row r="61" spans="1:199" s="11" customFormat="1" x14ac:dyDescent="0.2"/>
    <row r="62" spans="1:199" s="11" customFormat="1" x14ac:dyDescent="0.2"/>
    <row r="63" spans="1:199" s="11" customFormat="1" x14ac:dyDescent="0.2"/>
    <row r="64" spans="1:199"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384E6-EDAF-4D02-9B54-3FAC2FB6801F}">
  <sheetPr>
    <tabColor rgb="FFFFC000"/>
  </sheetPr>
  <dimension ref="A1:BV318"/>
  <sheetViews>
    <sheetView workbookViewId="0">
      <selection activeCell="E22" sqref="E22"/>
    </sheetView>
  </sheetViews>
  <sheetFormatPr baseColWidth="10" defaultColWidth="9.1640625" defaultRowHeight="15" x14ac:dyDescent="0.2"/>
  <cols>
    <col min="1" max="1" width="18.5" style="1" customWidth="1"/>
    <col min="2" max="2" width="18" style="1" bestFit="1" customWidth="1"/>
    <col min="3" max="8" width="11.6640625" style="1" customWidth="1"/>
    <col min="9" max="9" width="14.33203125" style="1" customWidth="1"/>
    <col min="10" max="11" width="11.33203125" style="1" bestFit="1" customWidth="1"/>
    <col min="12" max="12" width="6.5" style="1" customWidth="1"/>
    <col min="13" max="13" width="6.5" style="1" bestFit="1" customWidth="1"/>
    <col min="14" max="14" width="6.5" style="1" customWidth="1"/>
    <col min="15" max="17" width="6.5" style="1" bestFit="1" customWidth="1"/>
    <col min="18" max="18" width="6.5" style="1" customWidth="1"/>
    <col min="19" max="20" width="6.5" style="1" bestFit="1" customWidth="1"/>
    <col min="21" max="21" width="7.5" style="1" bestFit="1" customWidth="1"/>
    <col min="22" max="22" width="6.5" style="1" customWidth="1"/>
    <col min="23" max="23" width="7.5" style="1" bestFit="1" customWidth="1"/>
    <col min="24" max="24" width="6.5" style="1" customWidth="1"/>
    <col min="25" max="25" width="6.5" style="1" bestFit="1" customWidth="1"/>
    <col min="26" max="28" width="6.5" style="1" customWidth="1"/>
    <col min="29" max="29" width="9.83203125" style="1" bestFit="1" customWidth="1"/>
    <col min="30" max="30" width="6.5" style="1" bestFit="1" customWidth="1"/>
    <col min="31" max="31" width="9.83203125" style="1" bestFit="1" customWidth="1"/>
    <col min="32" max="16384" width="9.1640625" style="1"/>
  </cols>
  <sheetData>
    <row r="1" spans="1:74" s="9" customFormat="1" ht="86" customHeight="1" x14ac:dyDescent="0.2">
      <c r="A1" s="7"/>
      <c r="B1" s="8"/>
    </row>
    <row r="2" spans="1:74" s="17" customFormat="1" ht="24" customHeight="1" x14ac:dyDescent="0.2">
      <c r="A2" s="17" t="s">
        <v>70</v>
      </c>
    </row>
    <row r="3" spans="1:74" s="25" customFormat="1" ht="24" customHeight="1" x14ac:dyDescent="0.2"/>
    <row r="4" spans="1:74" s="21" customFormat="1" ht="24" customHeight="1" x14ac:dyDescent="0.2">
      <c r="A4" s="33" t="s">
        <v>6</v>
      </c>
      <c r="B4" s="33" t="s">
        <v>25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row>
    <row r="5" spans="1:74" s="25" customFormat="1" ht="24" customHeight="1" x14ac:dyDescent="0.2"/>
    <row r="6" spans="1:74" s="21" customFormat="1" ht="24" customHeight="1" x14ac:dyDescent="0.2">
      <c r="A6" s="33" t="s">
        <v>24</v>
      </c>
      <c r="B6" s="33" t="s">
        <v>23</v>
      </c>
      <c r="C6" s="33"/>
      <c r="D6" s="33"/>
      <c r="E6" s="33"/>
      <c r="F6" s="33"/>
      <c r="G6" s="33"/>
      <c r="H6" s="33"/>
      <c r="I6" s="33"/>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row>
    <row r="7" spans="1:74" s="21" customFormat="1" ht="24" customHeight="1" x14ac:dyDescent="0.2">
      <c r="A7" s="33" t="s">
        <v>22</v>
      </c>
      <c r="B7" s="33">
        <v>1</v>
      </c>
      <c r="C7" s="33">
        <v>2</v>
      </c>
      <c r="D7" s="33">
        <v>3</v>
      </c>
      <c r="E7" s="33">
        <v>4</v>
      </c>
      <c r="F7" s="33">
        <v>5</v>
      </c>
      <c r="G7" s="33">
        <v>6</v>
      </c>
      <c r="H7" s="33">
        <v>9</v>
      </c>
      <c r="I7" s="33" t="s">
        <v>0</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row>
    <row r="8" spans="1:74" s="21" customFormat="1" ht="24" customHeight="1" x14ac:dyDescent="0.2">
      <c r="A8" s="48" t="s">
        <v>43</v>
      </c>
      <c r="B8" s="29">
        <v>2500</v>
      </c>
      <c r="C8" s="29">
        <v>2500</v>
      </c>
      <c r="D8" s="29">
        <v>2500</v>
      </c>
      <c r="E8" s="29">
        <v>2500</v>
      </c>
      <c r="F8" s="29">
        <v>2500</v>
      </c>
      <c r="G8" s="29"/>
      <c r="H8" s="29"/>
      <c r="I8" s="29">
        <v>12500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row>
    <row r="9" spans="1:74" s="21" customFormat="1" ht="24" customHeight="1" x14ac:dyDescent="0.2">
      <c r="A9" s="48" t="s">
        <v>44</v>
      </c>
      <c r="B9" s="29">
        <v>8000</v>
      </c>
      <c r="C9" s="29">
        <v>8000</v>
      </c>
      <c r="D9" s="29">
        <v>8000</v>
      </c>
      <c r="E9" s="29">
        <v>8000</v>
      </c>
      <c r="F9" s="29">
        <v>8000</v>
      </c>
      <c r="G9" s="29">
        <v>8000</v>
      </c>
      <c r="H9" s="29"/>
      <c r="I9" s="29">
        <v>48000</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row>
    <row r="10" spans="1:74" s="21" customFormat="1" ht="24" customHeight="1" x14ac:dyDescent="0.2">
      <c r="A10" s="48" t="s">
        <v>60</v>
      </c>
      <c r="B10" s="29"/>
      <c r="C10" s="29"/>
      <c r="D10" s="29"/>
      <c r="E10" s="29"/>
      <c r="F10" s="29">
        <v>4800</v>
      </c>
      <c r="G10" s="29"/>
      <c r="H10" s="29"/>
      <c r="I10" s="29">
        <v>4800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row>
    <row r="11" spans="1:74" s="21" customFormat="1" ht="24" customHeight="1" x14ac:dyDescent="0.2">
      <c r="A11" s="48" t="s">
        <v>61</v>
      </c>
      <c r="B11" s="29"/>
      <c r="C11" s="29"/>
      <c r="D11" s="29"/>
      <c r="E11" s="29"/>
      <c r="F11" s="29"/>
      <c r="G11" s="29"/>
      <c r="H11" s="29">
        <v>2400</v>
      </c>
      <c r="I11" s="29">
        <v>2400</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row>
    <row r="12" spans="1:74" s="21" customFormat="1" ht="24" customHeight="1" x14ac:dyDescent="0.2">
      <c r="A12" s="49" t="s">
        <v>0</v>
      </c>
      <c r="B12" s="34">
        <v>10500</v>
      </c>
      <c r="C12" s="34">
        <v>10500</v>
      </c>
      <c r="D12" s="34">
        <v>10500</v>
      </c>
      <c r="E12" s="34">
        <v>10500</v>
      </c>
      <c r="F12" s="34">
        <v>15300</v>
      </c>
      <c r="G12" s="34">
        <v>8000</v>
      </c>
      <c r="H12" s="34">
        <v>2400</v>
      </c>
      <c r="I12" s="34">
        <v>67700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row>
    <row r="13" spans="1:74" s="11" customFormat="1" x14ac:dyDescent="0.2"/>
    <row r="14" spans="1:74" s="11" customFormat="1" x14ac:dyDescent="0.2"/>
    <row r="15" spans="1:74" s="11" customFormat="1" x14ac:dyDescent="0.2"/>
    <row r="16" spans="1:74" s="11" customFormat="1" x14ac:dyDescent="0.2"/>
    <row r="17" s="11" customFormat="1" x14ac:dyDescent="0.2"/>
    <row r="18" s="11" customFormat="1" x14ac:dyDescent="0.2"/>
    <row r="19" s="11" customFormat="1" x14ac:dyDescent="0.2"/>
    <row r="20" s="11" customFormat="1" x14ac:dyDescent="0.2"/>
    <row r="21" s="11" customFormat="1" x14ac:dyDescent="0.2"/>
    <row r="22" s="11" customFormat="1" x14ac:dyDescent="0.2"/>
    <row r="23" s="11" customFormat="1" x14ac:dyDescent="0.2"/>
    <row r="24" s="11" customFormat="1" x14ac:dyDescent="0.2"/>
    <row r="25" s="11" customFormat="1" x14ac:dyDescent="0.2"/>
    <row r="26" s="11" customFormat="1" x14ac:dyDescent="0.2"/>
    <row r="27" s="11" customFormat="1" x14ac:dyDescent="0.2"/>
    <row r="28" s="11" customFormat="1" x14ac:dyDescent="0.2"/>
    <row r="29" s="11" customFormat="1" x14ac:dyDescent="0.2"/>
    <row r="30" s="11" customFormat="1" x14ac:dyDescent="0.2"/>
    <row r="31" s="11" customFormat="1" x14ac:dyDescent="0.2"/>
    <row r="32"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C000"/>
  </sheetPr>
  <dimension ref="A1:BL199"/>
  <sheetViews>
    <sheetView workbookViewId="0">
      <selection activeCell="P20" sqref="P20"/>
    </sheetView>
  </sheetViews>
  <sheetFormatPr baseColWidth="10" defaultColWidth="8.83203125" defaultRowHeight="15" x14ac:dyDescent="0.2"/>
  <cols>
    <col min="1" max="1" width="15.33203125" bestFit="1" customWidth="1"/>
    <col min="2" max="2" width="18" bestFit="1" customWidth="1"/>
    <col min="3" max="11" width="8.5" customWidth="1"/>
    <col min="12" max="12" width="13.83203125" customWidth="1"/>
    <col min="13" max="13" width="6.5" bestFit="1" customWidth="1"/>
    <col min="14" max="14" width="6.5" customWidth="1"/>
    <col min="15" max="17" width="6.5" bestFit="1" customWidth="1"/>
    <col min="18" max="18" width="6.5" customWidth="1"/>
    <col min="19" max="20" width="6.5" bestFit="1" customWidth="1"/>
    <col min="21" max="21" width="7.5" bestFit="1" customWidth="1"/>
    <col min="22" max="22" width="6.5" customWidth="1"/>
    <col min="23" max="23" width="7.5" bestFit="1" customWidth="1"/>
    <col min="24" max="24" width="6.5" customWidth="1"/>
    <col min="25" max="25" width="6.5" bestFit="1" customWidth="1"/>
    <col min="26" max="28" width="6.5" customWidth="1"/>
    <col min="29" max="29" width="9.83203125" bestFit="1" customWidth="1"/>
    <col min="30" max="30" width="6.5" bestFit="1" customWidth="1"/>
    <col min="31" max="31" width="9.83203125" bestFit="1" customWidth="1"/>
  </cols>
  <sheetData>
    <row r="1" spans="1:64" s="9" customFormat="1" ht="86" customHeight="1" x14ac:dyDescent="0.2">
      <c r="A1" s="7"/>
      <c r="B1" s="8"/>
    </row>
    <row r="2" spans="1:64" s="17" customFormat="1" ht="24" customHeight="1" x14ac:dyDescent="0.2">
      <c r="A2" s="17" t="s">
        <v>71</v>
      </c>
    </row>
    <row r="3" spans="1:64" s="25" customFormat="1" ht="24" customHeight="1" x14ac:dyDescent="0.2"/>
    <row r="4" spans="1:64" s="21" customFormat="1" ht="24" customHeight="1" x14ac:dyDescent="0.2">
      <c r="A4" s="33" t="s">
        <v>6</v>
      </c>
      <c r="B4" s="33" t="s">
        <v>25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row>
    <row r="5" spans="1:64" s="25" customFormat="1" ht="24" customHeight="1" x14ac:dyDescent="0.2"/>
    <row r="6" spans="1:64" s="21" customFormat="1" ht="24" customHeight="1" x14ac:dyDescent="0.2">
      <c r="A6" s="33" t="s">
        <v>24</v>
      </c>
      <c r="B6" s="33" t="s">
        <v>23</v>
      </c>
      <c r="C6" s="33"/>
      <c r="D6" s="33"/>
      <c r="E6" s="33"/>
      <c r="F6" s="33"/>
      <c r="G6" s="33"/>
      <c r="H6" s="33"/>
      <c r="I6" s="33"/>
      <c r="J6" s="33"/>
      <c r="K6" s="33"/>
      <c r="L6" s="33"/>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row>
    <row r="7" spans="1:64" s="21" customFormat="1" ht="24" customHeight="1" x14ac:dyDescent="0.2">
      <c r="A7" s="33" t="s">
        <v>22</v>
      </c>
      <c r="B7" s="33">
        <v>2</v>
      </c>
      <c r="C7" s="33">
        <v>5</v>
      </c>
      <c r="D7" s="33">
        <v>7</v>
      </c>
      <c r="E7" s="33">
        <v>9</v>
      </c>
      <c r="F7" s="33">
        <v>11</v>
      </c>
      <c r="G7" s="33">
        <v>15</v>
      </c>
      <c r="H7" s="33" t="s">
        <v>35</v>
      </c>
      <c r="I7" s="33" t="s">
        <v>34</v>
      </c>
      <c r="J7" s="33">
        <v>20</v>
      </c>
      <c r="K7" s="33">
        <v>24</v>
      </c>
      <c r="L7" s="33" t="s">
        <v>0</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spans="1:64" s="21" customFormat="1" ht="24" customHeight="1" x14ac:dyDescent="0.2">
      <c r="A8" s="48" t="s">
        <v>34</v>
      </c>
      <c r="B8" s="29"/>
      <c r="C8" s="29"/>
      <c r="D8" s="29"/>
      <c r="E8" s="29"/>
      <c r="F8" s="29"/>
      <c r="G8" s="29"/>
      <c r="H8" s="29"/>
      <c r="I8" s="29"/>
      <c r="J8" s="29"/>
      <c r="K8" s="29"/>
      <c r="L8" s="29"/>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spans="1:64" s="21" customFormat="1" ht="24" customHeight="1" x14ac:dyDescent="0.2">
      <c r="A9" s="48" t="s">
        <v>47</v>
      </c>
      <c r="B9" s="29">
        <v>47</v>
      </c>
      <c r="C9" s="29"/>
      <c r="D9" s="29">
        <v>47</v>
      </c>
      <c r="E9" s="29"/>
      <c r="F9" s="29">
        <v>47</v>
      </c>
      <c r="G9" s="29">
        <v>47</v>
      </c>
      <c r="H9" s="29"/>
      <c r="I9" s="29"/>
      <c r="J9" s="29">
        <v>47</v>
      </c>
      <c r="K9" s="29">
        <v>47</v>
      </c>
      <c r="L9" s="29">
        <v>282</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spans="1:64" s="21" customFormat="1" ht="24" customHeight="1" x14ac:dyDescent="0.2">
      <c r="A10" s="48" t="s">
        <v>60</v>
      </c>
      <c r="B10" s="29"/>
      <c r="C10" s="29">
        <v>4800</v>
      </c>
      <c r="D10" s="29"/>
      <c r="E10" s="29"/>
      <c r="F10" s="29"/>
      <c r="G10" s="29"/>
      <c r="H10" s="29"/>
      <c r="I10" s="29"/>
      <c r="J10" s="29"/>
      <c r="K10" s="29"/>
      <c r="L10" s="29">
        <v>4800</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spans="1:64" s="21" customFormat="1" ht="24" customHeight="1" x14ac:dyDescent="0.2">
      <c r="A11" s="48" t="s">
        <v>61</v>
      </c>
      <c r="B11" s="29"/>
      <c r="C11" s="29"/>
      <c r="D11" s="29"/>
      <c r="E11" s="29">
        <v>2400</v>
      </c>
      <c r="F11" s="29"/>
      <c r="G11" s="29"/>
      <c r="H11" s="29"/>
      <c r="I11" s="29"/>
      <c r="J11" s="29"/>
      <c r="K11" s="29"/>
      <c r="L11" s="29">
        <v>2400</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spans="1:64" s="21" customFormat="1" ht="24" customHeight="1" x14ac:dyDescent="0.2">
      <c r="A12" s="49" t="s">
        <v>0</v>
      </c>
      <c r="B12" s="34">
        <v>47</v>
      </c>
      <c r="C12" s="34">
        <v>4800</v>
      </c>
      <c r="D12" s="34">
        <v>47</v>
      </c>
      <c r="E12" s="34">
        <v>2400</v>
      </c>
      <c r="F12" s="34">
        <v>47</v>
      </c>
      <c r="G12" s="34">
        <v>47</v>
      </c>
      <c r="H12" s="34"/>
      <c r="I12" s="34"/>
      <c r="J12" s="34">
        <v>47</v>
      </c>
      <c r="K12" s="34">
        <v>47</v>
      </c>
      <c r="L12" s="34">
        <v>7482</v>
      </c>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s="11" customFormat="1" x14ac:dyDescent="0.2"/>
    <row r="14" spans="1:64" s="11" customFormat="1" x14ac:dyDescent="0.2"/>
    <row r="15" spans="1:64" s="11" customFormat="1" x14ac:dyDescent="0.2"/>
    <row r="16" spans="1:64" s="11" customFormat="1" x14ac:dyDescent="0.2"/>
    <row r="17" s="11" customFormat="1" x14ac:dyDescent="0.2"/>
    <row r="18" s="11" customFormat="1" x14ac:dyDescent="0.2"/>
    <row r="19" s="11" customFormat="1" x14ac:dyDescent="0.2"/>
    <row r="20" s="11" customFormat="1" x14ac:dyDescent="0.2"/>
    <row r="21" s="11" customFormat="1" x14ac:dyDescent="0.2"/>
    <row r="22" s="11" customFormat="1" x14ac:dyDescent="0.2"/>
    <row r="23" s="11" customFormat="1" x14ac:dyDescent="0.2"/>
    <row r="24" s="11" customFormat="1" x14ac:dyDescent="0.2"/>
    <row r="25" s="11" customFormat="1" x14ac:dyDescent="0.2"/>
    <row r="26" s="11" customFormat="1" x14ac:dyDescent="0.2"/>
    <row r="27" s="11" customFormat="1" x14ac:dyDescent="0.2"/>
    <row r="28" s="11" customFormat="1" x14ac:dyDescent="0.2"/>
    <row r="29" s="11" customFormat="1" x14ac:dyDescent="0.2"/>
    <row r="30" s="11" customFormat="1" x14ac:dyDescent="0.2"/>
    <row r="31" s="11" customFormat="1" x14ac:dyDescent="0.2"/>
    <row r="32"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CN1001"/>
  <sheetViews>
    <sheetView workbookViewId="0">
      <selection activeCell="M11" sqref="M11"/>
    </sheetView>
  </sheetViews>
  <sheetFormatPr baseColWidth="10" defaultColWidth="9" defaultRowHeight="15" x14ac:dyDescent="0.2"/>
  <cols>
    <col min="1" max="1" width="12.83203125" style="2" customWidth="1"/>
    <col min="2" max="2" width="16.1640625" style="2" customWidth="1"/>
    <col min="3" max="3" width="33.33203125" style="2" bestFit="1" customWidth="1"/>
    <col min="4" max="4" width="17.33203125" style="6" customWidth="1"/>
    <col min="5" max="8" width="17.33203125" style="2" customWidth="1"/>
    <col min="9" max="9" width="58.33203125" style="2" customWidth="1"/>
    <col min="10" max="10" width="10.6640625" style="2" bestFit="1" customWidth="1"/>
    <col min="11" max="16384" width="9" style="2"/>
  </cols>
  <sheetData>
    <row r="1" spans="1:90" s="9" customFormat="1" ht="86" customHeight="1" x14ac:dyDescent="0.2">
      <c r="A1" s="7"/>
      <c r="B1" s="8"/>
    </row>
    <row r="2" spans="1:90" s="17" customFormat="1" ht="24" customHeight="1" x14ac:dyDescent="0.2">
      <c r="A2" s="17" t="s">
        <v>72</v>
      </c>
    </row>
    <row r="3" spans="1:90" s="50" customFormat="1" ht="24" customHeight="1" x14ac:dyDescent="0.2">
      <c r="D3" s="51"/>
    </row>
    <row r="4" spans="1:90" s="52" customFormat="1" ht="24" customHeight="1" x14ac:dyDescent="0.2">
      <c r="A4" s="56" t="s">
        <v>2</v>
      </c>
      <c r="B4" s="56" t="s">
        <v>27</v>
      </c>
      <c r="C4" s="56" t="s">
        <v>3</v>
      </c>
      <c r="D4" s="46" t="s">
        <v>4</v>
      </c>
      <c r="E4" s="57" t="s">
        <v>5</v>
      </c>
      <c r="F4" s="57" t="s">
        <v>45</v>
      </c>
      <c r="G4" s="57" t="s">
        <v>42</v>
      </c>
      <c r="H4" s="56" t="s">
        <v>6</v>
      </c>
      <c r="I4" s="56" t="s">
        <v>7</v>
      </c>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0" s="52" customFormat="1" ht="24" customHeight="1" x14ac:dyDescent="0.2">
      <c r="A5" s="53">
        <v>43832</v>
      </c>
      <c r="B5" s="53"/>
      <c r="C5" s="59" t="s">
        <v>43</v>
      </c>
      <c r="D5" s="60">
        <v>2500</v>
      </c>
      <c r="E5" s="59">
        <f>VLOOKUP($A5,Days!$A:$B,2,FALSE)</f>
        <v>1</v>
      </c>
      <c r="F5" s="61">
        <f>IF(B5="",A5,B5)</f>
        <v>43832</v>
      </c>
      <c r="G5" s="59">
        <f>IFERROR(VLOOKUP($B5,Days!$A:$B,2,FALSE),E5)</f>
        <v>1</v>
      </c>
      <c r="H5" s="59" t="s">
        <v>8</v>
      </c>
      <c r="I5" s="59"/>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row>
    <row r="6" spans="1:90" s="52" customFormat="1" ht="24" customHeight="1" x14ac:dyDescent="0.2">
      <c r="A6" s="53">
        <v>43839</v>
      </c>
      <c r="B6" s="53"/>
      <c r="C6" s="59" t="s">
        <v>43</v>
      </c>
      <c r="D6" s="60">
        <v>2500</v>
      </c>
      <c r="E6" s="59">
        <f>VLOOKUP($A6,Days!$A:$B,2,FALSE)</f>
        <v>2</v>
      </c>
      <c r="F6" s="61">
        <f t="shared" ref="F6:F69" si="0">IF(B6="",A6,B6)</f>
        <v>43839</v>
      </c>
      <c r="G6" s="59">
        <f>IFERROR(VLOOKUP($B6,Days!$A:$B,2,FALSE),E6)</f>
        <v>2</v>
      </c>
      <c r="H6" s="59" t="s">
        <v>8</v>
      </c>
      <c r="I6" s="59"/>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row>
    <row r="7" spans="1:90" s="52" customFormat="1" ht="24" customHeight="1" x14ac:dyDescent="0.2">
      <c r="A7" s="53">
        <v>43846</v>
      </c>
      <c r="B7" s="53"/>
      <c r="C7" s="59" t="s">
        <v>43</v>
      </c>
      <c r="D7" s="60">
        <v>2500</v>
      </c>
      <c r="E7" s="59">
        <f>VLOOKUP($A7,Days!$A:$B,2,FALSE)</f>
        <v>3</v>
      </c>
      <c r="F7" s="61">
        <f t="shared" si="0"/>
        <v>43846</v>
      </c>
      <c r="G7" s="59">
        <f>IFERROR(VLOOKUP($B7,Days!$A:$B,2,FALSE),E7)</f>
        <v>3</v>
      </c>
      <c r="H7" s="59" t="s">
        <v>8</v>
      </c>
      <c r="I7" s="59"/>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row>
    <row r="8" spans="1:90" s="52" customFormat="1" ht="24" customHeight="1" x14ac:dyDescent="0.2">
      <c r="A8" s="53">
        <v>43853</v>
      </c>
      <c r="B8" s="53"/>
      <c r="C8" s="59" t="s">
        <v>43</v>
      </c>
      <c r="D8" s="60">
        <v>2500</v>
      </c>
      <c r="E8" s="59">
        <f>VLOOKUP($A8,Days!$A:$B,2,FALSE)</f>
        <v>4</v>
      </c>
      <c r="F8" s="61">
        <f t="shared" si="0"/>
        <v>43853</v>
      </c>
      <c r="G8" s="59">
        <f>IFERROR(VLOOKUP($B8,Days!$A:$B,2,FALSE),E8)</f>
        <v>4</v>
      </c>
      <c r="H8" s="59" t="s">
        <v>8</v>
      </c>
      <c r="I8" s="59"/>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row>
    <row r="9" spans="1:90" s="52" customFormat="1" ht="24" customHeight="1" x14ac:dyDescent="0.2">
      <c r="A9" s="53">
        <v>43860</v>
      </c>
      <c r="B9" s="53"/>
      <c r="C9" s="59" t="s">
        <v>43</v>
      </c>
      <c r="D9" s="60">
        <v>2500</v>
      </c>
      <c r="E9" s="59">
        <f>VLOOKUP($A9,Days!$A:$B,2,FALSE)</f>
        <v>5</v>
      </c>
      <c r="F9" s="61">
        <f t="shared" si="0"/>
        <v>43860</v>
      </c>
      <c r="G9" s="59">
        <f>IFERROR(VLOOKUP($B9,Days!$A:$B,2,FALSE),E9)</f>
        <v>5</v>
      </c>
      <c r="H9" s="59" t="s">
        <v>8</v>
      </c>
      <c r="I9" s="59"/>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row>
    <row r="10" spans="1:90" s="52" customFormat="1" ht="24" customHeight="1" x14ac:dyDescent="0.2">
      <c r="A10" s="53">
        <v>43833</v>
      </c>
      <c r="B10" s="53">
        <v>43908</v>
      </c>
      <c r="C10" s="59" t="s">
        <v>44</v>
      </c>
      <c r="D10" s="30">
        <v>8000</v>
      </c>
      <c r="E10" s="59">
        <f>VLOOKUP($A10,Days!$A:$B,2,FALSE)</f>
        <v>1</v>
      </c>
      <c r="F10" s="61">
        <f t="shared" si="0"/>
        <v>43908</v>
      </c>
      <c r="G10" s="59">
        <f>IFERROR(VLOOKUP($B10,Days!$A:$B,2,FALSE),E10)</f>
        <v>11</v>
      </c>
      <c r="H10" s="59" t="s">
        <v>8</v>
      </c>
      <c r="I10" s="59"/>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row>
    <row r="11" spans="1:90" s="52" customFormat="1" ht="24" customHeight="1" x14ac:dyDescent="0.2">
      <c r="A11" s="53">
        <v>43840</v>
      </c>
      <c r="B11" s="53">
        <v>43908</v>
      </c>
      <c r="C11" s="59" t="s">
        <v>44</v>
      </c>
      <c r="D11" s="30">
        <v>8000</v>
      </c>
      <c r="E11" s="59">
        <f>VLOOKUP($A11,Days!$A:$B,2,FALSE)</f>
        <v>2</v>
      </c>
      <c r="F11" s="61">
        <f t="shared" si="0"/>
        <v>43908</v>
      </c>
      <c r="G11" s="59">
        <f>IFERROR(VLOOKUP($B11,Days!$A:$B,2,FALSE),E11)</f>
        <v>11</v>
      </c>
      <c r="H11" s="59" t="s">
        <v>8</v>
      </c>
      <c r="I11" s="59"/>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row>
    <row r="12" spans="1:90" s="52" customFormat="1" ht="24" customHeight="1" x14ac:dyDescent="0.2">
      <c r="A12" s="53">
        <v>43847</v>
      </c>
      <c r="B12" s="53">
        <v>43908</v>
      </c>
      <c r="C12" s="59" t="s">
        <v>44</v>
      </c>
      <c r="D12" s="30">
        <v>8000</v>
      </c>
      <c r="E12" s="59">
        <f>VLOOKUP($A12,Days!$A:$B,2,FALSE)</f>
        <v>3</v>
      </c>
      <c r="F12" s="61">
        <f t="shared" si="0"/>
        <v>43908</v>
      </c>
      <c r="G12" s="59">
        <f>IFERROR(VLOOKUP($B12,Days!$A:$B,2,FALSE),E12)</f>
        <v>11</v>
      </c>
      <c r="H12" s="59" t="s">
        <v>8</v>
      </c>
      <c r="I12" s="59"/>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row>
    <row r="13" spans="1:90" s="52" customFormat="1" ht="24" customHeight="1" x14ac:dyDescent="0.2">
      <c r="A13" s="53">
        <v>43854</v>
      </c>
      <c r="B13" s="53">
        <v>43908</v>
      </c>
      <c r="C13" s="59" t="s">
        <v>44</v>
      </c>
      <c r="D13" s="30">
        <v>8000</v>
      </c>
      <c r="E13" s="59">
        <f>VLOOKUP($A13,Days!$A:$B,2,FALSE)</f>
        <v>4</v>
      </c>
      <c r="F13" s="61">
        <f t="shared" si="0"/>
        <v>43908</v>
      </c>
      <c r="G13" s="59">
        <f>IFERROR(VLOOKUP($B13,Days!$A:$B,2,FALSE),E13)</f>
        <v>11</v>
      </c>
      <c r="H13" s="59" t="s">
        <v>8</v>
      </c>
      <c r="I13" s="59"/>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row>
    <row r="14" spans="1:90" s="52" customFormat="1" ht="24" customHeight="1" x14ac:dyDescent="0.2">
      <c r="A14" s="53">
        <v>43861</v>
      </c>
      <c r="B14" s="53">
        <v>43908</v>
      </c>
      <c r="C14" s="59" t="s">
        <v>44</v>
      </c>
      <c r="D14" s="30">
        <v>8000</v>
      </c>
      <c r="E14" s="59">
        <f>VLOOKUP($A14,Days!$A:$B,2,FALSE)</f>
        <v>5</v>
      </c>
      <c r="F14" s="61">
        <f t="shared" si="0"/>
        <v>43908</v>
      </c>
      <c r="G14" s="59">
        <f>IFERROR(VLOOKUP($B14,Days!$A:$B,2,FALSE),E14)</f>
        <v>11</v>
      </c>
      <c r="H14" s="59" t="s">
        <v>8</v>
      </c>
      <c r="I14" s="59"/>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row>
    <row r="15" spans="1:90" s="52" customFormat="1" ht="24" customHeight="1" x14ac:dyDescent="0.2">
      <c r="A15" s="53">
        <v>43868</v>
      </c>
      <c r="B15" s="53">
        <v>43908</v>
      </c>
      <c r="C15" s="59" t="s">
        <v>44</v>
      </c>
      <c r="D15" s="30">
        <v>8000</v>
      </c>
      <c r="E15" s="59">
        <f>VLOOKUP($A15,Days!$A:$B,2,FALSE)</f>
        <v>6</v>
      </c>
      <c r="F15" s="61">
        <f t="shared" si="0"/>
        <v>43908</v>
      </c>
      <c r="G15" s="59">
        <f>IFERROR(VLOOKUP($B15,Days!$A:$B,2,FALSE),E15)</f>
        <v>11</v>
      </c>
      <c r="H15" s="59" t="s">
        <v>8</v>
      </c>
      <c r="I15" s="59"/>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row>
    <row r="16" spans="1:90" s="52" customFormat="1" ht="24" customHeight="1" x14ac:dyDescent="0.2">
      <c r="A16" s="53">
        <v>43861</v>
      </c>
      <c r="B16" s="53"/>
      <c r="C16" s="59" t="s">
        <v>13</v>
      </c>
      <c r="D16" s="60">
        <v>15000</v>
      </c>
      <c r="E16" s="59">
        <f>VLOOKUP($A16,Days!$A:$B,2,FALSE)</f>
        <v>5</v>
      </c>
      <c r="F16" s="61">
        <f t="shared" si="0"/>
        <v>43861</v>
      </c>
      <c r="G16" s="59">
        <f>IFERROR(VLOOKUP($B16,Days!$A:$B,2,FALSE),E16)</f>
        <v>5</v>
      </c>
      <c r="H16" s="59" t="s">
        <v>13</v>
      </c>
      <c r="I16" s="59"/>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row>
    <row r="17" spans="1:90" s="52" customFormat="1" ht="24" customHeight="1" x14ac:dyDescent="0.2">
      <c r="A17" s="53">
        <v>43890</v>
      </c>
      <c r="B17" s="53"/>
      <c r="C17" s="59" t="s">
        <v>13</v>
      </c>
      <c r="D17" s="60">
        <v>15000</v>
      </c>
      <c r="E17" s="59">
        <f>VLOOKUP($A17,Days!$A:$B,2,FALSE)</f>
        <v>9</v>
      </c>
      <c r="F17" s="61">
        <f t="shared" si="0"/>
        <v>43890</v>
      </c>
      <c r="G17" s="59">
        <f>IFERROR(VLOOKUP($B17,Days!$A:$B,2,FALSE),E17)</f>
        <v>9</v>
      </c>
      <c r="H17" s="59" t="s">
        <v>13</v>
      </c>
      <c r="I17" s="59"/>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row>
    <row r="18" spans="1:90" s="52" customFormat="1" ht="24" customHeight="1" x14ac:dyDescent="0.2">
      <c r="A18" s="53">
        <v>43921</v>
      </c>
      <c r="B18" s="53"/>
      <c r="C18" s="59" t="s">
        <v>13</v>
      </c>
      <c r="D18" s="60">
        <v>15000</v>
      </c>
      <c r="E18" s="59">
        <f>VLOOKUP($A18,Days!$A:$B,2,FALSE)</f>
        <v>13</v>
      </c>
      <c r="F18" s="61">
        <f t="shared" si="0"/>
        <v>43921</v>
      </c>
      <c r="G18" s="59">
        <f>IFERROR(VLOOKUP($B18,Days!$A:$B,2,FALSE),E18)</f>
        <v>13</v>
      </c>
      <c r="H18" s="59" t="s">
        <v>13</v>
      </c>
      <c r="I18" s="59"/>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row>
    <row r="19" spans="1:90" s="52" customFormat="1" ht="24" customHeight="1" x14ac:dyDescent="0.2">
      <c r="A19" s="53">
        <v>43951</v>
      </c>
      <c r="B19" s="53"/>
      <c r="C19" s="59" t="s">
        <v>13</v>
      </c>
      <c r="D19" s="60">
        <v>15000</v>
      </c>
      <c r="E19" s="59">
        <f>VLOOKUP($A19,Days!$A:$B,2,FALSE)</f>
        <v>18</v>
      </c>
      <c r="F19" s="61">
        <f t="shared" si="0"/>
        <v>43951</v>
      </c>
      <c r="G19" s="59">
        <f>IFERROR(VLOOKUP($B19,Days!$A:$B,2,FALSE),E19)</f>
        <v>18</v>
      </c>
      <c r="H19" s="59" t="s">
        <v>13</v>
      </c>
      <c r="I19" s="59"/>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row>
    <row r="20" spans="1:90" s="52" customFormat="1" ht="24" customHeight="1" x14ac:dyDescent="0.2">
      <c r="A20" s="53">
        <v>43982</v>
      </c>
      <c r="B20" s="53"/>
      <c r="C20" s="59" t="s">
        <v>13</v>
      </c>
      <c r="D20" s="60">
        <v>15000</v>
      </c>
      <c r="E20" s="59">
        <f>VLOOKUP($A20,Days!$A:$B,2,FALSE)</f>
        <v>22</v>
      </c>
      <c r="F20" s="61">
        <f t="shared" si="0"/>
        <v>43982</v>
      </c>
      <c r="G20" s="59">
        <f>IFERROR(VLOOKUP($B20,Days!$A:$B,2,FALSE),E20)</f>
        <v>22</v>
      </c>
      <c r="H20" s="59" t="s">
        <v>13</v>
      </c>
      <c r="I20" s="59"/>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row>
    <row r="21" spans="1:90" s="52" customFormat="1" ht="24" customHeight="1" x14ac:dyDescent="0.2">
      <c r="A21" s="53">
        <v>44012</v>
      </c>
      <c r="B21" s="53"/>
      <c r="C21" s="59" t="s">
        <v>13</v>
      </c>
      <c r="D21" s="60">
        <v>15000</v>
      </c>
      <c r="E21" s="59">
        <f>VLOOKUP($A21,Days!$A:$B,2,FALSE)</f>
        <v>26</v>
      </c>
      <c r="F21" s="61">
        <f t="shared" si="0"/>
        <v>44012</v>
      </c>
      <c r="G21" s="59">
        <f>IFERROR(VLOOKUP($B21,Days!$A:$B,2,FALSE),E21)</f>
        <v>26</v>
      </c>
      <c r="H21" s="59" t="s">
        <v>13</v>
      </c>
      <c r="I21" s="59"/>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row>
    <row r="22" spans="1:90" s="52" customFormat="1" ht="24" customHeight="1" x14ac:dyDescent="0.2">
      <c r="A22" s="53">
        <v>43852</v>
      </c>
      <c r="B22" s="53">
        <v>43905</v>
      </c>
      <c r="C22" s="59" t="s">
        <v>46</v>
      </c>
      <c r="D22" s="30">
        <v>10000</v>
      </c>
      <c r="E22" s="59">
        <f>VLOOKUP($A22,Days!$A:$B,2,FALSE)</f>
        <v>3</v>
      </c>
      <c r="F22" s="61">
        <f t="shared" si="0"/>
        <v>43905</v>
      </c>
      <c r="G22" s="59">
        <f>IFERROR(VLOOKUP($B22,Days!$A:$B,2,FALSE),E22)</f>
        <v>11</v>
      </c>
      <c r="H22" s="59" t="s">
        <v>37</v>
      </c>
      <c r="I22" s="59"/>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row>
    <row r="23" spans="1:90" s="52" customFormat="1" ht="24" customHeight="1" x14ac:dyDescent="0.2">
      <c r="A23" s="53">
        <v>43883</v>
      </c>
      <c r="B23" s="53">
        <v>43905</v>
      </c>
      <c r="C23" s="59" t="s">
        <v>46</v>
      </c>
      <c r="D23" s="30">
        <v>10000</v>
      </c>
      <c r="E23" s="59">
        <f>VLOOKUP($A23,Days!$A:$B,2,FALSE)</f>
        <v>8</v>
      </c>
      <c r="F23" s="61">
        <f t="shared" si="0"/>
        <v>43905</v>
      </c>
      <c r="G23" s="59">
        <f>IFERROR(VLOOKUP($B23,Days!$A:$B,2,FALSE),E23)</f>
        <v>11</v>
      </c>
      <c r="H23" s="59" t="s">
        <v>37</v>
      </c>
      <c r="I23" s="59"/>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row>
    <row r="24" spans="1:90" s="52" customFormat="1" ht="24" customHeight="1" x14ac:dyDescent="0.2">
      <c r="A24" s="53">
        <v>43912</v>
      </c>
      <c r="B24" s="53"/>
      <c r="C24" s="59" t="s">
        <v>46</v>
      </c>
      <c r="D24" s="30">
        <v>10000</v>
      </c>
      <c r="E24" s="59">
        <f>VLOOKUP($A24,Days!$A:$B,2,FALSE)</f>
        <v>12</v>
      </c>
      <c r="F24" s="61">
        <f t="shared" si="0"/>
        <v>43912</v>
      </c>
      <c r="G24" s="59">
        <f>IFERROR(VLOOKUP($B24,Days!$A:$B,2,FALSE),E24)</f>
        <v>12</v>
      </c>
      <c r="H24" s="59" t="s">
        <v>37</v>
      </c>
      <c r="I24" s="59"/>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row>
    <row r="25" spans="1:90" s="52" customFormat="1" ht="24" customHeight="1" x14ac:dyDescent="0.2">
      <c r="A25" s="53">
        <v>43943</v>
      </c>
      <c r="B25" s="53"/>
      <c r="C25" s="59" t="s">
        <v>46</v>
      </c>
      <c r="D25" s="30">
        <v>10000</v>
      </c>
      <c r="E25" s="59">
        <f>VLOOKUP($A25,Days!$A:$B,2,FALSE)</f>
        <v>16</v>
      </c>
      <c r="F25" s="61">
        <f t="shared" si="0"/>
        <v>43943</v>
      </c>
      <c r="G25" s="59">
        <f>IFERROR(VLOOKUP($B25,Days!$A:$B,2,FALSE),E25)</f>
        <v>16</v>
      </c>
      <c r="H25" s="59" t="s">
        <v>37</v>
      </c>
      <c r="I25" s="59"/>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row>
    <row r="26" spans="1:90" s="52" customFormat="1" ht="24" customHeight="1" x14ac:dyDescent="0.2">
      <c r="A26" s="53">
        <v>43973</v>
      </c>
      <c r="B26" s="53"/>
      <c r="C26" s="59" t="s">
        <v>46</v>
      </c>
      <c r="D26" s="30">
        <v>10000</v>
      </c>
      <c r="E26" s="59">
        <f>VLOOKUP($A26,Days!$A:$B,2,FALSE)</f>
        <v>21</v>
      </c>
      <c r="F26" s="61">
        <f t="shared" si="0"/>
        <v>43973</v>
      </c>
      <c r="G26" s="59">
        <f>IFERROR(VLOOKUP($B26,Days!$A:$B,2,FALSE),E26)</f>
        <v>21</v>
      </c>
      <c r="H26" s="59" t="s">
        <v>37</v>
      </c>
      <c r="I26" s="59"/>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row>
    <row r="27" spans="1:90" s="52" customFormat="1" ht="24" customHeight="1" x14ac:dyDescent="0.2">
      <c r="A27" s="53">
        <v>44004</v>
      </c>
      <c r="B27" s="53"/>
      <c r="C27" s="59" t="s">
        <v>46</v>
      </c>
      <c r="D27" s="30">
        <v>10000</v>
      </c>
      <c r="E27" s="59">
        <f>VLOOKUP($A27,Days!$A:$B,2,FALSE)</f>
        <v>25</v>
      </c>
      <c r="F27" s="61">
        <f t="shared" si="0"/>
        <v>44004</v>
      </c>
      <c r="G27" s="59">
        <f>IFERROR(VLOOKUP($B27,Days!$A:$B,2,FALSE),E27)</f>
        <v>25</v>
      </c>
      <c r="H27" s="59" t="s">
        <v>37</v>
      </c>
      <c r="I27" s="59"/>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row>
    <row r="28" spans="1:90" s="52" customFormat="1" ht="24" customHeight="1" x14ac:dyDescent="0.2">
      <c r="A28" s="53">
        <v>43845</v>
      </c>
      <c r="B28" s="53"/>
      <c r="C28" s="59" t="s">
        <v>47</v>
      </c>
      <c r="D28" s="30">
        <v>47</v>
      </c>
      <c r="E28" s="59">
        <f>VLOOKUP($A28,Days!$A:$B,2,FALSE)</f>
        <v>2</v>
      </c>
      <c r="F28" s="61">
        <f t="shared" si="0"/>
        <v>43845</v>
      </c>
      <c r="G28" s="59">
        <f>IFERROR(VLOOKUP($B28,Days!$A:$B,2,FALSE),E28)</f>
        <v>2</v>
      </c>
      <c r="H28" s="59" t="s">
        <v>36</v>
      </c>
      <c r="I28" s="59"/>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row>
    <row r="29" spans="1:90" s="52" customFormat="1" ht="24" customHeight="1" x14ac:dyDescent="0.2">
      <c r="A29" s="53">
        <v>43876</v>
      </c>
      <c r="B29" s="53"/>
      <c r="C29" s="59" t="s">
        <v>47</v>
      </c>
      <c r="D29" s="30">
        <v>47</v>
      </c>
      <c r="E29" s="59">
        <f>VLOOKUP($A29,Days!$A:$B,2,FALSE)</f>
        <v>7</v>
      </c>
      <c r="F29" s="61">
        <f t="shared" si="0"/>
        <v>43876</v>
      </c>
      <c r="G29" s="59">
        <f>IFERROR(VLOOKUP($B29,Days!$A:$B,2,FALSE),E29)</f>
        <v>7</v>
      </c>
      <c r="H29" s="59" t="s">
        <v>36</v>
      </c>
      <c r="I29" s="59"/>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row>
    <row r="30" spans="1:90" s="52" customFormat="1" ht="24" customHeight="1" x14ac:dyDescent="0.2">
      <c r="A30" s="53">
        <v>43905</v>
      </c>
      <c r="B30" s="53"/>
      <c r="C30" s="59" t="s">
        <v>47</v>
      </c>
      <c r="D30" s="30">
        <v>47</v>
      </c>
      <c r="E30" s="59">
        <f>VLOOKUP($A30,Days!$A:$B,2,FALSE)</f>
        <v>11</v>
      </c>
      <c r="F30" s="61">
        <f t="shared" si="0"/>
        <v>43905</v>
      </c>
      <c r="G30" s="59">
        <f>IFERROR(VLOOKUP($B30,Days!$A:$B,2,FALSE),E30)</f>
        <v>11</v>
      </c>
      <c r="H30" s="59" t="s">
        <v>36</v>
      </c>
      <c r="I30" s="62"/>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s="52" customFormat="1" ht="24" customHeight="1" x14ac:dyDescent="0.2">
      <c r="A31" s="53">
        <v>43936</v>
      </c>
      <c r="B31" s="53"/>
      <c r="C31" s="59" t="s">
        <v>47</v>
      </c>
      <c r="D31" s="30">
        <v>47</v>
      </c>
      <c r="E31" s="59">
        <f>VLOOKUP($A31,Days!$A:$B,2,FALSE)</f>
        <v>15</v>
      </c>
      <c r="F31" s="61">
        <f t="shared" si="0"/>
        <v>43936</v>
      </c>
      <c r="G31" s="59">
        <f>IFERROR(VLOOKUP($B31,Days!$A:$B,2,FALSE),E31)</f>
        <v>15</v>
      </c>
      <c r="H31" s="59" t="s">
        <v>36</v>
      </c>
      <c r="I31" s="59"/>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s="52" customFormat="1" ht="24" customHeight="1" x14ac:dyDescent="0.2">
      <c r="A32" s="53">
        <v>43966</v>
      </c>
      <c r="B32" s="53"/>
      <c r="C32" s="59" t="s">
        <v>47</v>
      </c>
      <c r="D32" s="30">
        <v>47</v>
      </c>
      <c r="E32" s="59">
        <f>VLOOKUP($A32,Days!$A:$B,2,FALSE)</f>
        <v>20</v>
      </c>
      <c r="F32" s="61">
        <f t="shared" si="0"/>
        <v>43966</v>
      </c>
      <c r="G32" s="59">
        <f>IFERROR(VLOOKUP($B32,Days!$A:$B,2,FALSE),E32)</f>
        <v>20</v>
      </c>
      <c r="H32" s="59" t="s">
        <v>36</v>
      </c>
      <c r="I32" s="59"/>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row>
    <row r="33" spans="1:90" s="52" customFormat="1" ht="24" customHeight="1" x14ac:dyDescent="0.2">
      <c r="A33" s="53">
        <v>43997</v>
      </c>
      <c r="B33" s="53"/>
      <c r="C33" s="59" t="s">
        <v>47</v>
      </c>
      <c r="D33" s="30">
        <v>47</v>
      </c>
      <c r="E33" s="59">
        <f>VLOOKUP($A33,Days!$A:$B,2,FALSE)</f>
        <v>24</v>
      </c>
      <c r="F33" s="61">
        <f t="shared" si="0"/>
        <v>43997</v>
      </c>
      <c r="G33" s="59">
        <f>IFERROR(VLOOKUP($B33,Days!$A:$B,2,FALSE),E33)</f>
        <v>24</v>
      </c>
      <c r="H33" s="59" t="s">
        <v>36</v>
      </c>
      <c r="I33" s="59"/>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row>
    <row r="34" spans="1:90" s="52" customFormat="1" ht="24" customHeight="1" x14ac:dyDescent="0.2">
      <c r="A34" s="53">
        <v>43861</v>
      </c>
      <c r="B34" s="53"/>
      <c r="C34" s="59" t="s">
        <v>60</v>
      </c>
      <c r="D34" s="30">
        <v>4800</v>
      </c>
      <c r="E34" s="59">
        <f>VLOOKUP($A34,Days!$A:$B,2,FALSE)</f>
        <v>5</v>
      </c>
      <c r="F34" s="61">
        <f t="shared" si="0"/>
        <v>43861</v>
      </c>
      <c r="G34" s="59">
        <f>IFERROR(VLOOKUP($B34,Days!$A:$B,2,FALSE),E34)</f>
        <v>5</v>
      </c>
      <c r="H34" s="59" t="s">
        <v>10</v>
      </c>
      <c r="I34" s="59"/>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row>
    <row r="35" spans="1:90" s="52" customFormat="1" ht="24" customHeight="1" x14ac:dyDescent="0.2">
      <c r="A35" s="53">
        <v>43890</v>
      </c>
      <c r="B35" s="53"/>
      <c r="C35" s="59" t="s">
        <v>61</v>
      </c>
      <c r="D35" s="30">
        <v>2400</v>
      </c>
      <c r="E35" s="59">
        <f>VLOOKUP($A35,Days!$A:$B,2,FALSE)</f>
        <v>9</v>
      </c>
      <c r="F35" s="61">
        <f t="shared" si="0"/>
        <v>43890</v>
      </c>
      <c r="G35" s="59">
        <f>IFERROR(VLOOKUP($B35,Days!$A:$B,2,FALSE),E35)</f>
        <v>9</v>
      </c>
      <c r="H35" s="59" t="s">
        <v>11</v>
      </c>
      <c r="I35" s="59"/>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row>
    <row r="36" spans="1:90" s="52" customFormat="1" ht="24" customHeight="1" x14ac:dyDescent="0.2">
      <c r="A36" s="53"/>
      <c r="B36" s="53"/>
      <c r="C36" s="59"/>
      <c r="D36" s="30"/>
      <c r="E36" s="59" t="e">
        <f>VLOOKUP($A36,Days!$A:$B,2,FALSE)</f>
        <v>#N/A</v>
      </c>
      <c r="F36" s="61">
        <f t="shared" si="0"/>
        <v>0</v>
      </c>
      <c r="G36" s="59" t="e">
        <f>IFERROR(VLOOKUP($B36,Days!$A:$B,2,FALSE),E36)</f>
        <v>#N/A</v>
      </c>
      <c r="H36" s="59"/>
      <c r="I36" s="59"/>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row>
    <row r="37" spans="1:90" s="52" customFormat="1" ht="24" customHeight="1" x14ac:dyDescent="0.2">
      <c r="A37" s="53"/>
      <c r="B37" s="53"/>
      <c r="C37" s="59"/>
      <c r="D37" s="60"/>
      <c r="E37" s="59" t="e">
        <f>VLOOKUP($A37,Days!$A:$B,2,FALSE)</f>
        <v>#N/A</v>
      </c>
      <c r="F37" s="61">
        <f t="shared" si="0"/>
        <v>0</v>
      </c>
      <c r="G37" s="59" t="e">
        <f>IFERROR(VLOOKUP($B37,Days!$A:$B,2,FALSE),E37)</f>
        <v>#N/A</v>
      </c>
      <c r="H37" s="59"/>
      <c r="I37" s="63"/>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row>
    <row r="38" spans="1:90" s="52" customFormat="1" ht="24" customHeight="1" x14ac:dyDescent="0.2">
      <c r="A38" s="53"/>
      <c r="B38" s="53"/>
      <c r="C38" s="59"/>
      <c r="D38" s="30"/>
      <c r="E38" s="59" t="e">
        <f>VLOOKUP($A38,Days!$A:$B,2,FALSE)</f>
        <v>#N/A</v>
      </c>
      <c r="F38" s="61">
        <f t="shared" si="0"/>
        <v>0</v>
      </c>
      <c r="G38" s="59" t="e">
        <f>IFERROR(VLOOKUP($B38,Days!$A:$B,2,FALSE),E38)</f>
        <v>#N/A</v>
      </c>
      <c r="H38" s="59"/>
      <c r="I38" s="59"/>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row>
    <row r="39" spans="1:90" s="52" customFormat="1" ht="24" customHeight="1" x14ac:dyDescent="0.2">
      <c r="A39" s="53"/>
      <c r="B39" s="53"/>
      <c r="C39" s="59"/>
      <c r="D39" s="60"/>
      <c r="E39" s="59" t="e">
        <f>VLOOKUP($A39,Days!$A:$B,2,FALSE)</f>
        <v>#N/A</v>
      </c>
      <c r="F39" s="61">
        <f t="shared" si="0"/>
        <v>0</v>
      </c>
      <c r="G39" s="59" t="e">
        <f>IFERROR(VLOOKUP($B39,Days!$A:$B,2,FALSE),E39)</f>
        <v>#N/A</v>
      </c>
      <c r="H39" s="59"/>
      <c r="I39" s="63"/>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row>
    <row r="40" spans="1:90" s="52" customFormat="1" ht="24" customHeight="1" x14ac:dyDescent="0.2">
      <c r="A40" s="53"/>
      <c r="B40" s="53"/>
      <c r="C40" s="59"/>
      <c r="D40" s="60"/>
      <c r="E40" s="59" t="e">
        <f>VLOOKUP($A40,Days!$A:$B,2,FALSE)</f>
        <v>#N/A</v>
      </c>
      <c r="F40" s="61">
        <f t="shared" si="0"/>
        <v>0</v>
      </c>
      <c r="G40" s="59" t="e">
        <f>IFERROR(VLOOKUP($B40,Days!$A:$B,2,FALSE),E40)</f>
        <v>#N/A</v>
      </c>
      <c r="H40" s="59"/>
      <c r="I40" s="59"/>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row>
    <row r="41" spans="1:90" s="52" customFormat="1" ht="24" customHeight="1" x14ac:dyDescent="0.2">
      <c r="A41" s="53"/>
      <c r="B41" s="53"/>
      <c r="C41" s="59"/>
      <c r="D41" s="30"/>
      <c r="E41" s="59" t="e">
        <f>VLOOKUP($A41,Days!$A:$B,2,FALSE)</f>
        <v>#N/A</v>
      </c>
      <c r="F41" s="61">
        <f t="shared" si="0"/>
        <v>0</v>
      </c>
      <c r="G41" s="59" t="e">
        <f>IFERROR(VLOOKUP($B41,Days!$A:$B,2,FALSE),E41)</f>
        <v>#N/A</v>
      </c>
      <c r="H41" s="59"/>
      <c r="I41" s="59"/>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row>
    <row r="42" spans="1:90" s="52" customFormat="1" ht="24" customHeight="1" x14ac:dyDescent="0.2">
      <c r="A42" s="53"/>
      <c r="B42" s="53"/>
      <c r="C42" s="59"/>
      <c r="D42" s="30"/>
      <c r="E42" s="59" t="e">
        <f>VLOOKUP($A42,Days!$A:$B,2,FALSE)</f>
        <v>#N/A</v>
      </c>
      <c r="F42" s="61">
        <f t="shared" si="0"/>
        <v>0</v>
      </c>
      <c r="G42" s="59" t="e">
        <f>IFERROR(VLOOKUP($B42,Days!$A:$B,2,FALSE),E42)</f>
        <v>#N/A</v>
      </c>
      <c r="H42" s="59"/>
      <c r="I42" s="59"/>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row>
    <row r="43" spans="1:90" s="52" customFormat="1" ht="24" customHeight="1" x14ac:dyDescent="0.2">
      <c r="A43" s="53"/>
      <c r="B43" s="53"/>
      <c r="C43" s="59"/>
      <c r="D43" s="30"/>
      <c r="E43" s="59" t="e">
        <f>VLOOKUP($A43,Days!$A:$B,2,FALSE)</f>
        <v>#N/A</v>
      </c>
      <c r="F43" s="61">
        <f t="shared" si="0"/>
        <v>0</v>
      </c>
      <c r="G43" s="59" t="e">
        <f>IFERROR(VLOOKUP($B43,Days!$A:$B,2,FALSE),E43)</f>
        <v>#N/A</v>
      </c>
      <c r="H43" s="59"/>
      <c r="I43" s="59"/>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row>
    <row r="44" spans="1:90" s="52" customFormat="1" ht="24" customHeight="1" x14ac:dyDescent="0.2">
      <c r="A44" s="53"/>
      <c r="B44" s="53"/>
      <c r="C44" s="59"/>
      <c r="D44" s="30"/>
      <c r="E44" s="59" t="e">
        <f>VLOOKUP($A44,Days!$A:$B,2,FALSE)</f>
        <v>#N/A</v>
      </c>
      <c r="F44" s="61">
        <f t="shared" si="0"/>
        <v>0</v>
      </c>
      <c r="G44" s="59" t="e">
        <f>IFERROR(VLOOKUP($B44,Days!$A:$B,2,FALSE),E44)</f>
        <v>#N/A</v>
      </c>
      <c r="H44" s="59"/>
      <c r="I44" s="59"/>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row>
    <row r="45" spans="1:90" s="52" customFormat="1" ht="24" customHeight="1" x14ac:dyDescent="0.2">
      <c r="A45" s="53"/>
      <c r="B45" s="53"/>
      <c r="C45" s="59"/>
      <c r="D45" s="30"/>
      <c r="E45" s="59" t="e">
        <f>VLOOKUP($A45,Days!$A:$B,2,FALSE)</f>
        <v>#N/A</v>
      </c>
      <c r="F45" s="61">
        <f t="shared" si="0"/>
        <v>0</v>
      </c>
      <c r="G45" s="59" t="e">
        <f>IFERROR(VLOOKUP($B45,Days!$A:$B,2,FALSE),E45)</f>
        <v>#N/A</v>
      </c>
      <c r="H45" s="59"/>
      <c r="I45" s="59"/>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row>
    <row r="46" spans="1:90" s="52" customFormat="1" ht="24" customHeight="1" x14ac:dyDescent="0.2">
      <c r="A46" s="53"/>
      <c r="B46" s="53"/>
      <c r="C46" s="59"/>
      <c r="D46" s="30"/>
      <c r="E46" s="59" t="e">
        <f>VLOOKUP($A46,Days!$A:$B,2,FALSE)</f>
        <v>#N/A</v>
      </c>
      <c r="F46" s="61">
        <f t="shared" si="0"/>
        <v>0</v>
      </c>
      <c r="G46" s="59" t="e">
        <f>IFERROR(VLOOKUP($B46,Days!$A:$B,2,FALSE),E46)</f>
        <v>#N/A</v>
      </c>
      <c r="H46" s="59"/>
      <c r="I46" s="59"/>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row>
    <row r="47" spans="1:90" s="52" customFormat="1" ht="24" customHeight="1" x14ac:dyDescent="0.2">
      <c r="A47" s="53"/>
      <c r="B47" s="53"/>
      <c r="C47" s="59"/>
      <c r="D47" s="30"/>
      <c r="E47" s="59" t="e">
        <f>VLOOKUP($A47,Days!$A:$B,2,FALSE)</f>
        <v>#N/A</v>
      </c>
      <c r="F47" s="61">
        <f t="shared" si="0"/>
        <v>0</v>
      </c>
      <c r="G47" s="59" t="e">
        <f>IFERROR(VLOOKUP($B47,Days!$A:$B,2,FALSE),E47)</f>
        <v>#N/A</v>
      </c>
      <c r="H47" s="59"/>
      <c r="I47" s="59"/>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row>
    <row r="48" spans="1:90" s="52" customFormat="1" ht="24" customHeight="1" x14ac:dyDescent="0.2">
      <c r="A48" s="53"/>
      <c r="B48" s="53"/>
      <c r="C48" s="59"/>
      <c r="D48" s="30"/>
      <c r="E48" s="59" t="e">
        <f>VLOOKUP($A48,Days!$A:$B,2,FALSE)</f>
        <v>#N/A</v>
      </c>
      <c r="F48" s="61">
        <f t="shared" si="0"/>
        <v>0</v>
      </c>
      <c r="G48" s="59" t="e">
        <f>IFERROR(VLOOKUP($B48,Days!$A:$B,2,FALSE),E48)</f>
        <v>#N/A</v>
      </c>
      <c r="H48" s="59"/>
      <c r="I48" s="59"/>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row>
    <row r="49" spans="1:90" s="52" customFormat="1" ht="24" customHeight="1" x14ac:dyDescent="0.2">
      <c r="A49" s="53"/>
      <c r="B49" s="53"/>
      <c r="C49" s="59"/>
      <c r="D49" s="30"/>
      <c r="E49" s="59" t="e">
        <f>VLOOKUP($A49,Days!$A:$B,2,FALSE)</f>
        <v>#N/A</v>
      </c>
      <c r="F49" s="61">
        <f t="shared" si="0"/>
        <v>0</v>
      </c>
      <c r="G49" s="59" t="e">
        <f>IFERROR(VLOOKUP($B49,Days!$A:$B,2,FALSE),E49)</f>
        <v>#N/A</v>
      </c>
      <c r="H49" s="59"/>
      <c r="I49" s="59"/>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row>
    <row r="50" spans="1:90" s="52" customFormat="1" ht="24" customHeight="1" x14ac:dyDescent="0.2">
      <c r="A50" s="53"/>
      <c r="B50" s="53"/>
      <c r="C50" s="59"/>
      <c r="D50" s="30"/>
      <c r="E50" s="59" t="e">
        <f>VLOOKUP($A50,Days!$A:$B,2,FALSE)</f>
        <v>#N/A</v>
      </c>
      <c r="F50" s="61">
        <f t="shared" si="0"/>
        <v>0</v>
      </c>
      <c r="G50" s="59" t="e">
        <f>IFERROR(VLOOKUP($B50,Days!$A:$B,2,FALSE),E50)</f>
        <v>#N/A</v>
      </c>
      <c r="H50" s="59"/>
      <c r="I50" s="59"/>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row>
    <row r="51" spans="1:90" s="52" customFormat="1" ht="24" customHeight="1" x14ac:dyDescent="0.2">
      <c r="A51" s="53"/>
      <c r="B51" s="53"/>
      <c r="C51" s="59"/>
      <c r="D51" s="30"/>
      <c r="E51" s="59" t="e">
        <f>VLOOKUP($A51,Days!$A:$B,2,FALSE)</f>
        <v>#N/A</v>
      </c>
      <c r="F51" s="61">
        <f t="shared" si="0"/>
        <v>0</v>
      </c>
      <c r="G51" s="59" t="e">
        <f>IFERROR(VLOOKUP($B51,Days!$A:$B,2,FALSE),E51)</f>
        <v>#N/A</v>
      </c>
      <c r="H51" s="59"/>
      <c r="I51" s="59"/>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row>
    <row r="52" spans="1:90" s="52" customFormat="1" ht="24" customHeight="1" x14ac:dyDescent="0.2">
      <c r="A52" s="53"/>
      <c r="B52" s="53"/>
      <c r="C52" s="59"/>
      <c r="D52" s="30"/>
      <c r="E52" s="59" t="e">
        <f>VLOOKUP($A52,Days!$A:$B,2,FALSE)</f>
        <v>#N/A</v>
      </c>
      <c r="F52" s="61">
        <f t="shared" si="0"/>
        <v>0</v>
      </c>
      <c r="G52" s="59" t="e">
        <f>IFERROR(VLOOKUP($B52,Days!$A:$B,2,FALSE),E52)</f>
        <v>#N/A</v>
      </c>
      <c r="H52" s="59"/>
      <c r="I52" s="59"/>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row>
    <row r="53" spans="1:90" s="52" customFormat="1" ht="24" customHeight="1" x14ac:dyDescent="0.2">
      <c r="A53" s="53"/>
      <c r="B53" s="53"/>
      <c r="C53" s="59"/>
      <c r="D53" s="30"/>
      <c r="E53" s="59" t="e">
        <f>VLOOKUP($A53,Days!$A:$B,2,FALSE)</f>
        <v>#N/A</v>
      </c>
      <c r="F53" s="61">
        <f t="shared" si="0"/>
        <v>0</v>
      </c>
      <c r="G53" s="59" t="e">
        <f>IFERROR(VLOOKUP($B53,Days!$A:$B,2,FALSE),E53)</f>
        <v>#N/A</v>
      </c>
      <c r="H53" s="59"/>
      <c r="I53" s="59"/>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row>
    <row r="54" spans="1:90" s="52" customFormat="1" ht="24" customHeight="1" x14ac:dyDescent="0.2">
      <c r="A54" s="53"/>
      <c r="B54" s="53"/>
      <c r="C54" s="59"/>
      <c r="D54" s="30"/>
      <c r="E54" s="59" t="e">
        <f>VLOOKUP($A54,Days!$A:$B,2,FALSE)</f>
        <v>#N/A</v>
      </c>
      <c r="F54" s="61">
        <f t="shared" si="0"/>
        <v>0</v>
      </c>
      <c r="G54" s="59" t="e">
        <f>IFERROR(VLOOKUP($B54,Days!$A:$B,2,FALSE),E54)</f>
        <v>#N/A</v>
      </c>
      <c r="H54" s="59"/>
      <c r="I54" s="59"/>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row>
    <row r="55" spans="1:90" s="52" customFormat="1" ht="24" customHeight="1" x14ac:dyDescent="0.2">
      <c r="A55" s="53"/>
      <c r="B55" s="53"/>
      <c r="C55" s="59"/>
      <c r="D55" s="30"/>
      <c r="E55" s="59" t="e">
        <f>VLOOKUP($A55,Days!$A:$B,2,FALSE)</f>
        <v>#N/A</v>
      </c>
      <c r="F55" s="61">
        <f t="shared" si="0"/>
        <v>0</v>
      </c>
      <c r="G55" s="59" t="e">
        <f>IFERROR(VLOOKUP($B55,Days!$A:$B,2,FALSE),E55)</f>
        <v>#N/A</v>
      </c>
      <c r="H55" s="59"/>
      <c r="I55" s="59"/>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row>
    <row r="56" spans="1:90" s="52" customFormat="1" ht="24" customHeight="1" x14ac:dyDescent="0.2">
      <c r="A56" s="53"/>
      <c r="B56" s="53"/>
      <c r="C56" s="59"/>
      <c r="D56" s="30"/>
      <c r="E56" s="59" t="e">
        <f>VLOOKUP($A56,Days!$A:$B,2,FALSE)</f>
        <v>#N/A</v>
      </c>
      <c r="F56" s="61">
        <f t="shared" si="0"/>
        <v>0</v>
      </c>
      <c r="G56" s="59" t="e">
        <f>IFERROR(VLOOKUP($B56,Days!$A:$B,2,FALSE),E56)</f>
        <v>#N/A</v>
      </c>
      <c r="H56" s="59"/>
      <c r="I56" s="59"/>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row>
    <row r="57" spans="1:90" s="52" customFormat="1" ht="24" customHeight="1" x14ac:dyDescent="0.2">
      <c r="A57" s="53"/>
      <c r="B57" s="53"/>
      <c r="C57" s="59"/>
      <c r="D57" s="30"/>
      <c r="E57" s="59" t="e">
        <f>VLOOKUP($A57,Days!$A:$B,2,FALSE)</f>
        <v>#N/A</v>
      </c>
      <c r="F57" s="61">
        <f t="shared" si="0"/>
        <v>0</v>
      </c>
      <c r="G57" s="59" t="e">
        <f>IFERROR(VLOOKUP($B57,Days!$A:$B,2,FALSE),E57)</f>
        <v>#N/A</v>
      </c>
      <c r="H57" s="59"/>
      <c r="I57" s="59"/>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row>
    <row r="58" spans="1:90" s="52" customFormat="1" ht="24" customHeight="1" x14ac:dyDescent="0.2">
      <c r="A58" s="53"/>
      <c r="B58" s="53"/>
      <c r="C58" s="59"/>
      <c r="D58" s="30"/>
      <c r="E58" s="59" t="e">
        <f>VLOOKUP($A58,Days!$A:$B,2,FALSE)</f>
        <v>#N/A</v>
      </c>
      <c r="F58" s="61">
        <f t="shared" si="0"/>
        <v>0</v>
      </c>
      <c r="G58" s="59" t="e">
        <f>IFERROR(VLOOKUP($B58,Days!$A:$B,2,FALSE),E58)</f>
        <v>#N/A</v>
      </c>
      <c r="H58" s="59"/>
      <c r="I58" s="59"/>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row>
    <row r="59" spans="1:90" s="52" customFormat="1" ht="24" customHeight="1" x14ac:dyDescent="0.2">
      <c r="A59" s="53"/>
      <c r="B59" s="53"/>
      <c r="C59" s="59"/>
      <c r="D59" s="30"/>
      <c r="E59" s="59" t="e">
        <f>VLOOKUP($A59,Days!$A:$B,2,FALSE)</f>
        <v>#N/A</v>
      </c>
      <c r="F59" s="61">
        <f t="shared" si="0"/>
        <v>0</v>
      </c>
      <c r="G59" s="59" t="e">
        <f>IFERROR(VLOOKUP($B59,Days!$A:$B,2,FALSE),E59)</f>
        <v>#N/A</v>
      </c>
      <c r="H59" s="59"/>
      <c r="I59" s="59"/>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row>
    <row r="60" spans="1:90" s="52" customFormat="1" ht="24" customHeight="1" x14ac:dyDescent="0.2">
      <c r="A60" s="53"/>
      <c r="B60" s="53"/>
      <c r="C60" s="59"/>
      <c r="D60" s="30"/>
      <c r="E60" s="59" t="e">
        <f>VLOOKUP($A60,Days!$A:$B,2,FALSE)</f>
        <v>#N/A</v>
      </c>
      <c r="F60" s="61">
        <f t="shared" si="0"/>
        <v>0</v>
      </c>
      <c r="G60" s="59" t="e">
        <f>IFERROR(VLOOKUP($B60,Days!$A:$B,2,FALSE),E60)</f>
        <v>#N/A</v>
      </c>
      <c r="H60" s="59"/>
      <c r="I60" s="59"/>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row>
    <row r="61" spans="1:90" s="52" customFormat="1" ht="24" customHeight="1" x14ac:dyDescent="0.2">
      <c r="A61" s="53"/>
      <c r="B61" s="53"/>
      <c r="C61" s="59"/>
      <c r="D61" s="30"/>
      <c r="E61" s="59" t="e">
        <f>VLOOKUP($A61,Days!$A:$B,2,FALSE)</f>
        <v>#N/A</v>
      </c>
      <c r="F61" s="61">
        <f t="shared" si="0"/>
        <v>0</v>
      </c>
      <c r="G61" s="59" t="e">
        <f>IFERROR(VLOOKUP($B61,Days!$A:$B,2,FALSE),E61)</f>
        <v>#N/A</v>
      </c>
      <c r="H61" s="59"/>
      <c r="I61" s="59"/>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row>
    <row r="62" spans="1:90" s="52" customFormat="1" ht="24" customHeight="1" x14ac:dyDescent="0.2">
      <c r="A62" s="53"/>
      <c r="B62" s="53"/>
      <c r="C62" s="59"/>
      <c r="D62" s="60"/>
      <c r="E62" s="59" t="e">
        <f>VLOOKUP($A62,Days!$A:$B,2,FALSE)</f>
        <v>#N/A</v>
      </c>
      <c r="F62" s="61">
        <f t="shared" si="0"/>
        <v>0</v>
      </c>
      <c r="G62" s="59" t="e">
        <f>IFERROR(VLOOKUP($B62,Days!$A:$B,2,FALSE),E62)</f>
        <v>#N/A</v>
      </c>
      <c r="H62" s="59"/>
      <c r="I62" s="59"/>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row>
    <row r="63" spans="1:90" s="52" customFormat="1" ht="24" customHeight="1" x14ac:dyDescent="0.2">
      <c r="A63" s="53"/>
      <c r="B63" s="53"/>
      <c r="C63" s="59"/>
      <c r="D63" s="30"/>
      <c r="E63" s="59" t="e">
        <f>VLOOKUP($A63,Days!$A:$B,2,FALSE)</f>
        <v>#N/A</v>
      </c>
      <c r="F63" s="61">
        <f t="shared" si="0"/>
        <v>0</v>
      </c>
      <c r="G63" s="59" t="e">
        <f>IFERROR(VLOOKUP($B63,Days!$A:$B,2,FALSE),E63)</f>
        <v>#N/A</v>
      </c>
      <c r="H63" s="59"/>
      <c r="I63" s="59"/>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row>
    <row r="64" spans="1:90" s="52" customFormat="1" ht="24" customHeight="1" x14ac:dyDescent="0.2">
      <c r="A64" s="53"/>
      <c r="B64" s="53"/>
      <c r="C64" s="59"/>
      <c r="D64" s="30"/>
      <c r="E64" s="59" t="e">
        <f>VLOOKUP($A64,Days!$A:$B,2,FALSE)</f>
        <v>#N/A</v>
      </c>
      <c r="F64" s="61">
        <f t="shared" si="0"/>
        <v>0</v>
      </c>
      <c r="G64" s="59" t="e">
        <f>IFERROR(VLOOKUP($B64,Days!$A:$B,2,FALSE),E64)</f>
        <v>#N/A</v>
      </c>
      <c r="H64" s="59"/>
      <c r="I64" s="59"/>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row>
    <row r="65" spans="1:90" s="52" customFormat="1" ht="24" customHeight="1" x14ac:dyDescent="0.2">
      <c r="A65" s="53"/>
      <c r="B65" s="53"/>
      <c r="C65" s="59"/>
      <c r="D65" s="30"/>
      <c r="E65" s="59" t="e">
        <f>VLOOKUP($A65,Days!$A:$B,2,FALSE)</f>
        <v>#N/A</v>
      </c>
      <c r="F65" s="61">
        <f t="shared" si="0"/>
        <v>0</v>
      </c>
      <c r="G65" s="59" t="e">
        <f>IFERROR(VLOOKUP($B65,Days!$A:$B,2,FALSE),E65)</f>
        <v>#N/A</v>
      </c>
      <c r="H65" s="59"/>
      <c r="I65" s="59"/>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row>
    <row r="66" spans="1:90" s="52" customFormat="1" ht="24" customHeight="1" x14ac:dyDescent="0.2">
      <c r="A66" s="53"/>
      <c r="B66" s="53"/>
      <c r="C66" s="59"/>
      <c r="D66" s="30"/>
      <c r="E66" s="59" t="e">
        <f>VLOOKUP($A66,Days!$A:$B,2,FALSE)</f>
        <v>#N/A</v>
      </c>
      <c r="F66" s="61">
        <f t="shared" si="0"/>
        <v>0</v>
      </c>
      <c r="G66" s="59" t="e">
        <f>IFERROR(VLOOKUP($B66,Days!$A:$B,2,FALSE),E66)</f>
        <v>#N/A</v>
      </c>
      <c r="H66" s="59"/>
      <c r="I66" s="59"/>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row>
    <row r="67" spans="1:90" s="52" customFormat="1" ht="24" customHeight="1" x14ac:dyDescent="0.2">
      <c r="A67" s="53"/>
      <c r="B67" s="53"/>
      <c r="C67" s="59"/>
      <c r="D67" s="30"/>
      <c r="E67" s="59" t="e">
        <f>VLOOKUP($A67,Days!$A:$B,2,FALSE)</f>
        <v>#N/A</v>
      </c>
      <c r="F67" s="61">
        <f t="shared" si="0"/>
        <v>0</v>
      </c>
      <c r="G67" s="59" t="e">
        <f>IFERROR(VLOOKUP($B67,Days!$A:$B,2,FALSE),E67)</f>
        <v>#N/A</v>
      </c>
      <c r="H67" s="59"/>
      <c r="I67" s="59"/>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row>
    <row r="68" spans="1:90" s="52" customFormat="1" ht="24" customHeight="1" x14ac:dyDescent="0.2">
      <c r="A68" s="53"/>
      <c r="B68" s="53"/>
      <c r="C68" s="59"/>
      <c r="D68" s="30"/>
      <c r="E68" s="59" t="e">
        <f>VLOOKUP($A68,Days!$A:$B,2,FALSE)</f>
        <v>#N/A</v>
      </c>
      <c r="F68" s="61">
        <f t="shared" si="0"/>
        <v>0</v>
      </c>
      <c r="G68" s="59" t="e">
        <f>IFERROR(VLOOKUP($B68,Days!$A:$B,2,FALSE),E68)</f>
        <v>#N/A</v>
      </c>
      <c r="H68" s="59"/>
      <c r="I68" s="59"/>
      <c r="J68" s="58"/>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row>
    <row r="69" spans="1:90" s="52" customFormat="1" ht="24" customHeight="1" x14ac:dyDescent="0.2">
      <c r="A69" s="53"/>
      <c r="B69" s="53"/>
      <c r="C69" s="59"/>
      <c r="D69" s="30"/>
      <c r="E69" s="59" t="e">
        <f>VLOOKUP($A69,Days!$A:$B,2,FALSE)</f>
        <v>#N/A</v>
      </c>
      <c r="F69" s="61">
        <f t="shared" si="0"/>
        <v>0</v>
      </c>
      <c r="G69" s="59" t="e">
        <f>IFERROR(VLOOKUP($B69,Days!$A:$B,2,FALSE),E69)</f>
        <v>#N/A</v>
      </c>
      <c r="H69" s="59"/>
      <c r="I69" s="59"/>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row>
    <row r="70" spans="1:90" s="52" customFormat="1" ht="24" customHeight="1" x14ac:dyDescent="0.2">
      <c r="A70" s="53"/>
      <c r="B70" s="53"/>
      <c r="C70" s="59"/>
      <c r="D70" s="30"/>
      <c r="E70" s="59" t="e">
        <f>VLOOKUP($A70,Days!$A:$B,2,FALSE)</f>
        <v>#N/A</v>
      </c>
      <c r="F70" s="61">
        <f t="shared" ref="F70:F133" si="1">IF(B70="",A70,B70)</f>
        <v>0</v>
      </c>
      <c r="G70" s="59" t="e">
        <f>IFERROR(VLOOKUP($B70,Days!$A:$B,2,FALSE),E70)</f>
        <v>#N/A</v>
      </c>
      <c r="H70" s="59"/>
      <c r="I70" s="59"/>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row>
    <row r="71" spans="1:90" s="52" customFormat="1" ht="24" customHeight="1" x14ac:dyDescent="0.2">
      <c r="A71" s="53"/>
      <c r="B71" s="53"/>
      <c r="C71" s="59"/>
      <c r="D71" s="30"/>
      <c r="E71" s="59" t="e">
        <f>VLOOKUP($A71,Days!$A:$B,2,FALSE)</f>
        <v>#N/A</v>
      </c>
      <c r="F71" s="61">
        <f t="shared" si="1"/>
        <v>0</v>
      </c>
      <c r="G71" s="59" t="e">
        <f>IFERROR(VLOOKUP($B71,Days!$A:$B,2,FALSE),E71)</f>
        <v>#N/A</v>
      </c>
      <c r="H71" s="59"/>
      <c r="I71" s="59"/>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row>
    <row r="72" spans="1:90" s="52" customFormat="1" ht="24" customHeight="1" x14ac:dyDescent="0.2">
      <c r="A72" s="53"/>
      <c r="B72" s="53"/>
      <c r="C72" s="59"/>
      <c r="D72" s="30"/>
      <c r="E72" s="59" t="e">
        <f>VLOOKUP($A72,Days!$A:$B,2,FALSE)</f>
        <v>#N/A</v>
      </c>
      <c r="F72" s="61">
        <f t="shared" si="1"/>
        <v>0</v>
      </c>
      <c r="G72" s="59" t="e">
        <f>IFERROR(VLOOKUP($B72,Days!$A:$B,2,FALSE),E72)</f>
        <v>#N/A</v>
      </c>
      <c r="H72" s="59"/>
      <c r="I72" s="59"/>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row>
    <row r="73" spans="1:90" s="52" customFormat="1" ht="24" customHeight="1" x14ac:dyDescent="0.2">
      <c r="A73" s="53"/>
      <c r="B73" s="53"/>
      <c r="C73" s="59"/>
      <c r="D73" s="60"/>
      <c r="E73" s="59" t="e">
        <f>VLOOKUP($A73,Days!$A:$B,2,FALSE)</f>
        <v>#N/A</v>
      </c>
      <c r="F73" s="61">
        <f t="shared" si="1"/>
        <v>0</v>
      </c>
      <c r="G73" s="59" t="e">
        <f>IFERROR(VLOOKUP($B73,Days!$A:$B,2,FALSE),E73)</f>
        <v>#N/A</v>
      </c>
      <c r="H73" s="59"/>
      <c r="I73" s="63"/>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row>
    <row r="74" spans="1:90" s="52" customFormat="1" ht="24" customHeight="1" x14ac:dyDescent="0.2">
      <c r="A74" s="53"/>
      <c r="B74" s="53"/>
      <c r="C74" s="59"/>
      <c r="D74" s="30"/>
      <c r="E74" s="59" t="e">
        <f>VLOOKUP($A74,Days!$A:$B,2,FALSE)</f>
        <v>#N/A</v>
      </c>
      <c r="F74" s="61">
        <f t="shared" si="1"/>
        <v>0</v>
      </c>
      <c r="G74" s="59" t="e">
        <f>IFERROR(VLOOKUP($B74,Days!$A:$B,2,FALSE),E74)</f>
        <v>#N/A</v>
      </c>
      <c r="H74" s="59"/>
      <c r="I74" s="59"/>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row>
    <row r="75" spans="1:90" s="52" customFormat="1" ht="24" customHeight="1" x14ac:dyDescent="0.2">
      <c r="A75" s="53"/>
      <c r="B75" s="53"/>
      <c r="C75" s="59"/>
      <c r="D75" s="60"/>
      <c r="E75" s="59" t="e">
        <f>VLOOKUP($A75,Days!$A:$B,2,FALSE)</f>
        <v>#N/A</v>
      </c>
      <c r="F75" s="61">
        <f t="shared" si="1"/>
        <v>0</v>
      </c>
      <c r="G75" s="59" t="e">
        <f>IFERROR(VLOOKUP($B75,Days!$A:$B,2,FALSE),E75)</f>
        <v>#N/A</v>
      </c>
      <c r="H75" s="59"/>
      <c r="I75" s="59"/>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row>
    <row r="76" spans="1:90" s="52" customFormat="1" ht="24" customHeight="1" x14ac:dyDescent="0.2">
      <c r="A76" s="53"/>
      <c r="B76" s="53"/>
      <c r="C76" s="59"/>
      <c r="D76" s="30"/>
      <c r="E76" s="59" t="e">
        <f>VLOOKUP($A76,Days!$A:$B,2,FALSE)</f>
        <v>#N/A</v>
      </c>
      <c r="F76" s="61">
        <f t="shared" si="1"/>
        <v>0</v>
      </c>
      <c r="G76" s="59" t="e">
        <f>IFERROR(VLOOKUP($B76,Days!$A:$B,2,FALSE),E76)</f>
        <v>#N/A</v>
      </c>
      <c r="H76" s="59"/>
      <c r="I76" s="59"/>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row>
    <row r="77" spans="1:90" s="52" customFormat="1" ht="24" customHeight="1" x14ac:dyDescent="0.2">
      <c r="A77" s="53"/>
      <c r="B77" s="53"/>
      <c r="C77" s="59"/>
      <c r="D77" s="60"/>
      <c r="E77" s="59" t="e">
        <f>VLOOKUP($A77,Days!$A:$B,2,FALSE)</f>
        <v>#N/A</v>
      </c>
      <c r="F77" s="61">
        <f t="shared" si="1"/>
        <v>0</v>
      </c>
      <c r="G77" s="59" t="e">
        <f>IFERROR(VLOOKUP($B77,Days!$A:$B,2,FALSE),E77)</f>
        <v>#N/A</v>
      </c>
      <c r="H77" s="59"/>
      <c r="I77" s="59"/>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row>
    <row r="78" spans="1:90" s="52" customFormat="1" ht="24" customHeight="1" x14ac:dyDescent="0.2">
      <c r="A78" s="53"/>
      <c r="B78" s="53"/>
      <c r="C78" s="59"/>
      <c r="D78" s="30"/>
      <c r="E78" s="59" t="e">
        <f>VLOOKUP($A78,Days!$A:$B,2,FALSE)</f>
        <v>#N/A</v>
      </c>
      <c r="F78" s="61">
        <f t="shared" si="1"/>
        <v>0</v>
      </c>
      <c r="G78" s="59" t="e">
        <f>IFERROR(VLOOKUP($B78,Days!$A:$B,2,FALSE),E78)</f>
        <v>#N/A</v>
      </c>
      <c r="H78" s="59"/>
      <c r="I78" s="59"/>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row>
    <row r="79" spans="1:90" s="52" customFormat="1" ht="24" customHeight="1" x14ac:dyDescent="0.2">
      <c r="A79" s="53"/>
      <c r="B79" s="53"/>
      <c r="C79" s="59"/>
      <c r="D79" s="30"/>
      <c r="E79" s="59" t="e">
        <f>VLOOKUP($A79,Days!$A:$B,2,FALSE)</f>
        <v>#N/A</v>
      </c>
      <c r="F79" s="61">
        <f t="shared" si="1"/>
        <v>0</v>
      </c>
      <c r="G79" s="59" t="e">
        <f>IFERROR(VLOOKUP($B79,Days!$A:$B,2,FALSE),E79)</f>
        <v>#N/A</v>
      </c>
      <c r="H79" s="59"/>
      <c r="I79" s="59"/>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row>
    <row r="80" spans="1:90" s="52" customFormat="1" ht="24" customHeight="1" x14ac:dyDescent="0.2">
      <c r="A80" s="53"/>
      <c r="B80" s="53"/>
      <c r="C80" s="59"/>
      <c r="D80" s="30"/>
      <c r="E80" s="59" t="e">
        <f>VLOOKUP($A80,Days!$A:$B,2,FALSE)</f>
        <v>#N/A</v>
      </c>
      <c r="F80" s="61">
        <f t="shared" si="1"/>
        <v>0</v>
      </c>
      <c r="G80" s="59" t="e">
        <f>IFERROR(VLOOKUP($B80,Days!$A:$B,2,FALSE),E80)</f>
        <v>#N/A</v>
      </c>
      <c r="H80" s="59"/>
      <c r="I80" s="59"/>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row>
    <row r="81" spans="1:90" s="52" customFormat="1" ht="24" customHeight="1" x14ac:dyDescent="0.2">
      <c r="A81" s="53"/>
      <c r="B81" s="53"/>
      <c r="C81" s="59"/>
      <c r="D81" s="30"/>
      <c r="E81" s="59" t="e">
        <f>VLOOKUP($A81,Days!$A:$B,2,FALSE)</f>
        <v>#N/A</v>
      </c>
      <c r="F81" s="61">
        <f t="shared" si="1"/>
        <v>0</v>
      </c>
      <c r="G81" s="59" t="e">
        <f>IFERROR(VLOOKUP($B81,Days!$A:$B,2,FALSE),E81)</f>
        <v>#N/A</v>
      </c>
      <c r="H81" s="59"/>
      <c r="I81" s="59"/>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row>
    <row r="82" spans="1:90" s="52" customFormat="1" ht="24" customHeight="1" x14ac:dyDescent="0.2">
      <c r="A82" s="53"/>
      <c r="B82" s="53"/>
      <c r="C82" s="59"/>
      <c r="D82" s="30"/>
      <c r="E82" s="59" t="e">
        <f>VLOOKUP($A82,Days!$A:$B,2,FALSE)</f>
        <v>#N/A</v>
      </c>
      <c r="F82" s="61">
        <f t="shared" si="1"/>
        <v>0</v>
      </c>
      <c r="G82" s="59" t="e">
        <f>IFERROR(VLOOKUP($B82,Days!$A:$B,2,FALSE),E82)</f>
        <v>#N/A</v>
      </c>
      <c r="H82" s="59"/>
      <c r="I82" s="59"/>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row>
    <row r="83" spans="1:90" s="52" customFormat="1" ht="24" customHeight="1" x14ac:dyDescent="0.2">
      <c r="A83" s="53"/>
      <c r="B83" s="53"/>
      <c r="C83" s="59"/>
      <c r="D83" s="30"/>
      <c r="E83" s="59" t="e">
        <f>VLOOKUP($A83,Days!$A:$B,2,FALSE)</f>
        <v>#N/A</v>
      </c>
      <c r="F83" s="61">
        <f t="shared" si="1"/>
        <v>0</v>
      </c>
      <c r="G83" s="59" t="e">
        <f>IFERROR(VLOOKUP($B83,Days!$A:$B,2,FALSE),E83)</f>
        <v>#N/A</v>
      </c>
      <c r="H83" s="59"/>
      <c r="I83" s="59"/>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row>
    <row r="84" spans="1:90" s="52" customFormat="1" ht="24" customHeight="1" x14ac:dyDescent="0.2">
      <c r="A84" s="53"/>
      <c r="B84" s="53"/>
      <c r="C84" s="59"/>
      <c r="D84" s="30"/>
      <c r="E84" s="59" t="e">
        <f>VLOOKUP($A84,Days!$A:$B,2,FALSE)</f>
        <v>#N/A</v>
      </c>
      <c r="F84" s="61">
        <f t="shared" si="1"/>
        <v>0</v>
      </c>
      <c r="G84" s="59" t="e">
        <f>IFERROR(VLOOKUP($B84,Days!$A:$B,2,FALSE),E84)</f>
        <v>#N/A</v>
      </c>
      <c r="H84" s="59"/>
      <c r="I84" s="59"/>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row>
    <row r="85" spans="1:90" s="52" customFormat="1" ht="24" customHeight="1" x14ac:dyDescent="0.2">
      <c r="A85" s="53"/>
      <c r="B85" s="53"/>
      <c r="C85" s="59"/>
      <c r="D85" s="60"/>
      <c r="E85" s="59" t="e">
        <f>VLOOKUP($A85,Days!$A:$B,2,FALSE)</f>
        <v>#N/A</v>
      </c>
      <c r="F85" s="61">
        <f t="shared" si="1"/>
        <v>0</v>
      </c>
      <c r="G85" s="59" t="e">
        <f>IFERROR(VLOOKUP($B85,Days!$A:$B,2,FALSE),E85)</f>
        <v>#N/A</v>
      </c>
      <c r="H85" s="59"/>
      <c r="I85" s="59"/>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row>
    <row r="86" spans="1:90" s="52" customFormat="1" ht="24" customHeight="1" x14ac:dyDescent="0.2">
      <c r="A86" s="53"/>
      <c r="B86" s="53"/>
      <c r="C86" s="59"/>
      <c r="D86" s="30"/>
      <c r="E86" s="59" t="e">
        <f>VLOOKUP($A86,Days!$A:$B,2,FALSE)</f>
        <v>#N/A</v>
      </c>
      <c r="F86" s="61">
        <f t="shared" si="1"/>
        <v>0</v>
      </c>
      <c r="G86" s="59" t="e">
        <f>IFERROR(VLOOKUP($B86,Days!$A:$B,2,FALSE),E86)</f>
        <v>#N/A</v>
      </c>
      <c r="H86" s="59"/>
      <c r="I86" s="59"/>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row>
    <row r="87" spans="1:90" s="52" customFormat="1" ht="24" customHeight="1" x14ac:dyDescent="0.2">
      <c r="A87" s="53"/>
      <c r="B87" s="53"/>
      <c r="C87" s="59"/>
      <c r="D87" s="30"/>
      <c r="E87" s="59" t="e">
        <f>VLOOKUP($A87,Days!$A:$B,2,FALSE)</f>
        <v>#N/A</v>
      </c>
      <c r="F87" s="61">
        <f t="shared" si="1"/>
        <v>0</v>
      </c>
      <c r="G87" s="59" t="e">
        <f>IFERROR(VLOOKUP($B87,Days!$A:$B,2,FALSE),E87)</f>
        <v>#N/A</v>
      </c>
      <c r="H87" s="59"/>
      <c r="I87" s="59"/>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row>
    <row r="88" spans="1:90" s="52" customFormat="1" ht="24" customHeight="1" x14ac:dyDescent="0.2">
      <c r="A88" s="53"/>
      <c r="B88" s="53"/>
      <c r="C88" s="59"/>
      <c r="D88" s="30"/>
      <c r="E88" s="59" t="e">
        <f>VLOOKUP($A88,Days!$A:$B,2,FALSE)</f>
        <v>#N/A</v>
      </c>
      <c r="F88" s="61">
        <f t="shared" si="1"/>
        <v>0</v>
      </c>
      <c r="G88" s="59" t="e">
        <f>IFERROR(VLOOKUP($B88,Days!$A:$B,2,FALSE),E88)</f>
        <v>#N/A</v>
      </c>
      <c r="H88" s="59"/>
      <c r="I88" s="59"/>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row>
    <row r="89" spans="1:90" s="52" customFormat="1" ht="24" customHeight="1" x14ac:dyDescent="0.2">
      <c r="A89" s="53"/>
      <c r="B89" s="53"/>
      <c r="C89" s="59"/>
      <c r="D89" s="30"/>
      <c r="E89" s="59" t="e">
        <f>VLOOKUP($A89,Days!$A:$B,2,FALSE)</f>
        <v>#N/A</v>
      </c>
      <c r="F89" s="61">
        <f t="shared" si="1"/>
        <v>0</v>
      </c>
      <c r="G89" s="59" t="e">
        <f>IFERROR(VLOOKUP($B89,Days!$A:$B,2,FALSE),E89)</f>
        <v>#N/A</v>
      </c>
      <c r="H89" s="59"/>
      <c r="I89" s="59"/>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row>
    <row r="90" spans="1:90" s="52" customFormat="1" ht="24" customHeight="1" x14ac:dyDescent="0.2">
      <c r="A90" s="53"/>
      <c r="B90" s="53"/>
      <c r="C90" s="59"/>
      <c r="D90" s="30"/>
      <c r="E90" s="59" t="e">
        <f>VLOOKUP($A90,Days!$A:$B,2,FALSE)</f>
        <v>#N/A</v>
      </c>
      <c r="F90" s="61">
        <f t="shared" si="1"/>
        <v>0</v>
      </c>
      <c r="G90" s="59" t="e">
        <f>IFERROR(VLOOKUP($B90,Days!$A:$B,2,FALSE),E90)</f>
        <v>#N/A</v>
      </c>
      <c r="H90" s="59"/>
      <c r="I90" s="59"/>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row>
    <row r="91" spans="1:90" s="52" customFormat="1" ht="24" customHeight="1" x14ac:dyDescent="0.2">
      <c r="A91" s="53"/>
      <c r="B91" s="53"/>
      <c r="C91" s="59"/>
      <c r="D91" s="30"/>
      <c r="E91" s="59" t="e">
        <f>VLOOKUP($A91,Days!$A:$B,2,FALSE)</f>
        <v>#N/A</v>
      </c>
      <c r="F91" s="61">
        <f t="shared" si="1"/>
        <v>0</v>
      </c>
      <c r="G91" s="59" t="e">
        <f>IFERROR(VLOOKUP($B91,Days!$A:$B,2,FALSE),E91)</f>
        <v>#N/A</v>
      </c>
      <c r="H91" s="59"/>
      <c r="I91" s="59"/>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row>
    <row r="92" spans="1:90" s="52" customFormat="1" ht="24" customHeight="1" x14ac:dyDescent="0.2">
      <c r="A92" s="53"/>
      <c r="B92" s="53"/>
      <c r="C92" s="59"/>
      <c r="D92" s="30"/>
      <c r="E92" s="59" t="e">
        <f>VLOOKUP($A92,Days!$A:$B,2,FALSE)</f>
        <v>#N/A</v>
      </c>
      <c r="F92" s="61">
        <f t="shared" si="1"/>
        <v>0</v>
      </c>
      <c r="G92" s="59" t="e">
        <f>IFERROR(VLOOKUP($B92,Days!$A:$B,2,FALSE),E92)</f>
        <v>#N/A</v>
      </c>
      <c r="H92" s="59"/>
      <c r="I92" s="59"/>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row>
    <row r="93" spans="1:90" s="52" customFormat="1" ht="24" customHeight="1" x14ac:dyDescent="0.2">
      <c r="A93" s="53"/>
      <c r="B93" s="53"/>
      <c r="C93" s="59"/>
      <c r="D93" s="30"/>
      <c r="E93" s="59" t="e">
        <f>VLOOKUP($A93,Days!$A:$B,2,FALSE)</f>
        <v>#N/A</v>
      </c>
      <c r="F93" s="61">
        <f t="shared" si="1"/>
        <v>0</v>
      </c>
      <c r="G93" s="59" t="e">
        <f>IFERROR(VLOOKUP($B93,Days!$A:$B,2,FALSE),E93)</f>
        <v>#N/A</v>
      </c>
      <c r="H93" s="59"/>
      <c r="I93" s="59"/>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row>
    <row r="94" spans="1:90" s="52" customFormat="1" ht="24" customHeight="1" x14ac:dyDescent="0.2">
      <c r="A94" s="53"/>
      <c r="B94" s="53"/>
      <c r="C94" s="59"/>
      <c r="D94" s="64"/>
      <c r="E94" s="59" t="e">
        <f>VLOOKUP($A94,Days!$A:$B,2,FALSE)</f>
        <v>#N/A</v>
      </c>
      <c r="F94" s="61">
        <f t="shared" si="1"/>
        <v>0</v>
      </c>
      <c r="G94" s="59" t="e">
        <f>IFERROR(VLOOKUP($B94,Days!$A:$B,2,FALSE),E94)</f>
        <v>#N/A</v>
      </c>
      <c r="H94" s="59"/>
      <c r="I94" s="59"/>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row>
    <row r="95" spans="1:90" s="52" customFormat="1" ht="24" customHeight="1" x14ac:dyDescent="0.2">
      <c r="A95" s="53"/>
      <c r="B95" s="53"/>
      <c r="C95" s="59"/>
      <c r="D95" s="60"/>
      <c r="E95" s="59" t="e">
        <f>VLOOKUP($A95,Days!$A:$B,2,FALSE)</f>
        <v>#N/A</v>
      </c>
      <c r="F95" s="61">
        <f t="shared" si="1"/>
        <v>0</v>
      </c>
      <c r="G95" s="59" t="e">
        <f>IFERROR(VLOOKUP($B95,Days!$A:$B,2,FALSE),E95)</f>
        <v>#N/A</v>
      </c>
      <c r="H95" s="59"/>
      <c r="I95" s="59"/>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row>
    <row r="96" spans="1:90" s="52" customFormat="1" ht="24" customHeight="1" x14ac:dyDescent="0.2">
      <c r="A96" s="53"/>
      <c r="B96" s="53"/>
      <c r="C96" s="59"/>
      <c r="D96" s="30"/>
      <c r="E96" s="59" t="e">
        <f>VLOOKUP($A96,Days!$A:$B,2,FALSE)</f>
        <v>#N/A</v>
      </c>
      <c r="F96" s="61">
        <f t="shared" si="1"/>
        <v>0</v>
      </c>
      <c r="G96" s="59" t="e">
        <f>IFERROR(VLOOKUP($B96,Days!$A:$B,2,FALSE),E96)</f>
        <v>#N/A</v>
      </c>
      <c r="H96" s="59"/>
      <c r="I96" s="59"/>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row>
    <row r="97" spans="1:90" s="52" customFormat="1" ht="24" customHeight="1" x14ac:dyDescent="0.2">
      <c r="A97" s="53"/>
      <c r="B97" s="53"/>
      <c r="C97" s="59"/>
      <c r="D97" s="30"/>
      <c r="E97" s="59" t="e">
        <f>VLOOKUP($A97,Days!$A:$B,2,FALSE)</f>
        <v>#N/A</v>
      </c>
      <c r="F97" s="61">
        <f t="shared" si="1"/>
        <v>0</v>
      </c>
      <c r="G97" s="59" t="e">
        <f>IFERROR(VLOOKUP($B97,Days!$A:$B,2,FALSE),E97)</f>
        <v>#N/A</v>
      </c>
      <c r="H97" s="59"/>
      <c r="I97" s="59"/>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row>
    <row r="98" spans="1:90" s="52" customFormat="1" ht="24" customHeight="1" x14ac:dyDescent="0.2">
      <c r="A98" s="53"/>
      <c r="B98" s="53"/>
      <c r="C98" s="59"/>
      <c r="D98" s="30"/>
      <c r="E98" s="59" t="e">
        <f>VLOOKUP($A98,Days!$A:$B,2,FALSE)</f>
        <v>#N/A</v>
      </c>
      <c r="F98" s="61">
        <f t="shared" si="1"/>
        <v>0</v>
      </c>
      <c r="G98" s="59" t="e">
        <f>IFERROR(VLOOKUP($B98,Days!$A:$B,2,FALSE),E98)</f>
        <v>#N/A</v>
      </c>
      <c r="H98" s="59"/>
      <c r="I98" s="59"/>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row>
    <row r="99" spans="1:90" s="52" customFormat="1" ht="24" customHeight="1" x14ac:dyDescent="0.2">
      <c r="A99" s="53"/>
      <c r="B99" s="53"/>
      <c r="C99" s="59"/>
      <c r="D99" s="30"/>
      <c r="E99" s="59" t="e">
        <f>VLOOKUP($A99,Days!$A:$B,2,FALSE)</f>
        <v>#N/A</v>
      </c>
      <c r="F99" s="61">
        <f t="shared" si="1"/>
        <v>0</v>
      </c>
      <c r="G99" s="59" t="e">
        <f>IFERROR(VLOOKUP($B99,Days!$A:$B,2,FALSE),E99)</f>
        <v>#N/A</v>
      </c>
      <c r="H99" s="59"/>
      <c r="I99" s="59"/>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row>
    <row r="100" spans="1:90" s="52" customFormat="1" ht="24" customHeight="1" x14ac:dyDescent="0.2">
      <c r="A100" s="53"/>
      <c r="B100" s="53"/>
      <c r="C100" s="59"/>
      <c r="D100" s="30"/>
      <c r="E100" s="59" t="e">
        <f>VLOOKUP($A100,Days!$A:$B,2,FALSE)</f>
        <v>#N/A</v>
      </c>
      <c r="F100" s="61">
        <f t="shared" si="1"/>
        <v>0</v>
      </c>
      <c r="G100" s="59" t="e">
        <f>IFERROR(VLOOKUP($B100,Days!$A:$B,2,FALSE),E100)</f>
        <v>#N/A</v>
      </c>
      <c r="H100" s="59"/>
      <c r="I100" s="59"/>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row>
    <row r="101" spans="1:90" s="52" customFormat="1" ht="24" customHeight="1" x14ac:dyDescent="0.2">
      <c r="A101" s="53"/>
      <c r="B101" s="53"/>
      <c r="C101" s="59"/>
      <c r="D101" s="30"/>
      <c r="E101" s="59" t="e">
        <f>VLOOKUP($A101,Days!$A:$B,2,FALSE)</f>
        <v>#N/A</v>
      </c>
      <c r="F101" s="61">
        <f t="shared" si="1"/>
        <v>0</v>
      </c>
      <c r="G101" s="59" t="e">
        <f>IFERROR(VLOOKUP($B101,Days!$A:$B,2,FALSE),E101)</f>
        <v>#N/A</v>
      </c>
      <c r="H101" s="59"/>
      <c r="I101" s="59"/>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row>
    <row r="102" spans="1:90" s="52" customFormat="1" ht="24" customHeight="1" x14ac:dyDescent="0.2">
      <c r="A102" s="53"/>
      <c r="B102" s="53"/>
      <c r="C102" s="59"/>
      <c r="D102" s="30"/>
      <c r="E102" s="59" t="e">
        <f>VLOOKUP($A102,Days!$A:$B,2,FALSE)</f>
        <v>#N/A</v>
      </c>
      <c r="F102" s="61">
        <f t="shared" si="1"/>
        <v>0</v>
      </c>
      <c r="G102" s="59" t="e">
        <f>IFERROR(VLOOKUP($B102,Days!$A:$B,2,FALSE),E102)</f>
        <v>#N/A</v>
      </c>
      <c r="H102" s="59"/>
      <c r="I102" s="59"/>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row>
    <row r="103" spans="1:90" s="52" customFormat="1" ht="24" customHeight="1" x14ac:dyDescent="0.2">
      <c r="A103" s="53"/>
      <c r="B103" s="53"/>
      <c r="C103" s="59"/>
      <c r="D103" s="30"/>
      <c r="E103" s="59" t="e">
        <f>VLOOKUP($A103,Days!$A:$B,2,FALSE)</f>
        <v>#N/A</v>
      </c>
      <c r="F103" s="61">
        <f t="shared" si="1"/>
        <v>0</v>
      </c>
      <c r="G103" s="59" t="e">
        <f>IFERROR(VLOOKUP($B103,Days!$A:$B,2,FALSE),E103)</f>
        <v>#N/A</v>
      </c>
      <c r="H103" s="59"/>
      <c r="I103" s="59"/>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row>
    <row r="104" spans="1:90" s="52" customFormat="1" ht="24" customHeight="1" x14ac:dyDescent="0.2">
      <c r="A104" s="53"/>
      <c r="B104" s="53"/>
      <c r="C104" s="59"/>
      <c r="D104" s="60"/>
      <c r="E104" s="59" t="e">
        <f>VLOOKUP($A104,Days!$A:$B,2,FALSE)</f>
        <v>#N/A</v>
      </c>
      <c r="F104" s="61">
        <f t="shared" si="1"/>
        <v>0</v>
      </c>
      <c r="G104" s="59" t="e">
        <f>IFERROR(VLOOKUP($B104,Days!$A:$B,2,FALSE),E104)</f>
        <v>#N/A</v>
      </c>
      <c r="H104" s="59"/>
      <c r="I104" s="63"/>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row>
    <row r="105" spans="1:90" s="52" customFormat="1" ht="24" customHeight="1" x14ac:dyDescent="0.2">
      <c r="A105" s="53"/>
      <c r="B105" s="53"/>
      <c r="C105" s="59"/>
      <c r="D105" s="60"/>
      <c r="E105" s="59" t="e">
        <f>VLOOKUP($A105,Days!$A:$B,2,FALSE)</f>
        <v>#N/A</v>
      </c>
      <c r="F105" s="61">
        <f t="shared" si="1"/>
        <v>0</v>
      </c>
      <c r="G105" s="59" t="e">
        <f>IFERROR(VLOOKUP($B105,Days!$A:$B,2,FALSE),E105)</f>
        <v>#N/A</v>
      </c>
      <c r="H105" s="59"/>
      <c r="I105" s="62"/>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row>
    <row r="106" spans="1:90" s="52" customFormat="1" ht="24" customHeight="1" x14ac:dyDescent="0.2">
      <c r="A106" s="53"/>
      <c r="B106" s="53"/>
      <c r="C106" s="59"/>
      <c r="D106" s="30"/>
      <c r="E106" s="59" t="e">
        <f>VLOOKUP($A106,Days!$A:$B,2,FALSE)</f>
        <v>#N/A</v>
      </c>
      <c r="F106" s="61">
        <f t="shared" si="1"/>
        <v>0</v>
      </c>
      <c r="G106" s="59" t="e">
        <f>IFERROR(VLOOKUP($B106,Days!$A:$B,2,FALSE),E106)</f>
        <v>#N/A</v>
      </c>
      <c r="H106" s="59"/>
      <c r="I106" s="59"/>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row>
    <row r="107" spans="1:90" s="52" customFormat="1" ht="24" customHeight="1" x14ac:dyDescent="0.2">
      <c r="A107" s="53"/>
      <c r="B107" s="53"/>
      <c r="C107" s="59"/>
      <c r="D107" s="60"/>
      <c r="E107" s="59" t="e">
        <f>VLOOKUP($A107,Days!$A:$B,2,FALSE)</f>
        <v>#N/A</v>
      </c>
      <c r="F107" s="61">
        <f t="shared" si="1"/>
        <v>0</v>
      </c>
      <c r="G107" s="59" t="e">
        <f>IFERROR(VLOOKUP($B107,Days!$A:$B,2,FALSE),E107)</f>
        <v>#N/A</v>
      </c>
      <c r="H107" s="59"/>
      <c r="I107" s="59"/>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row>
    <row r="108" spans="1:90" s="52" customFormat="1" ht="24" customHeight="1" x14ac:dyDescent="0.2">
      <c r="A108" s="53"/>
      <c r="B108" s="53"/>
      <c r="C108" s="59"/>
      <c r="D108" s="60"/>
      <c r="E108" s="59" t="e">
        <f>VLOOKUP($A108,Days!$A:$B,2,FALSE)</f>
        <v>#N/A</v>
      </c>
      <c r="F108" s="61">
        <f t="shared" si="1"/>
        <v>0</v>
      </c>
      <c r="G108" s="59" t="e">
        <f>IFERROR(VLOOKUP($B108,Days!$A:$B,2,FALSE),E108)</f>
        <v>#N/A</v>
      </c>
      <c r="H108" s="59"/>
      <c r="I108" s="59"/>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row>
    <row r="109" spans="1:90" s="52" customFormat="1" ht="24" customHeight="1" x14ac:dyDescent="0.2">
      <c r="A109" s="53"/>
      <c r="B109" s="53"/>
      <c r="C109" s="59"/>
      <c r="D109" s="30"/>
      <c r="E109" s="59" t="e">
        <f>VLOOKUP($A109,Days!$A:$B,2,FALSE)</f>
        <v>#N/A</v>
      </c>
      <c r="F109" s="61">
        <f t="shared" si="1"/>
        <v>0</v>
      </c>
      <c r="G109" s="59" t="e">
        <f>IFERROR(VLOOKUP($B109,Days!$A:$B,2,FALSE),E109)</f>
        <v>#N/A</v>
      </c>
      <c r="H109" s="59"/>
      <c r="I109" s="59"/>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row>
    <row r="110" spans="1:90" s="52" customFormat="1" ht="24" customHeight="1" x14ac:dyDescent="0.2">
      <c r="A110" s="53"/>
      <c r="B110" s="53"/>
      <c r="C110" s="59"/>
      <c r="D110" s="30"/>
      <c r="E110" s="59" t="e">
        <f>VLOOKUP($A110,Days!$A:$B,2,FALSE)</f>
        <v>#N/A</v>
      </c>
      <c r="F110" s="61">
        <f t="shared" si="1"/>
        <v>0</v>
      </c>
      <c r="G110" s="59" t="e">
        <f>IFERROR(VLOOKUP($B110,Days!$A:$B,2,FALSE),E110)</f>
        <v>#N/A</v>
      </c>
      <c r="H110" s="59"/>
      <c r="I110" s="59"/>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row>
    <row r="111" spans="1:90" s="52" customFormat="1" ht="24" customHeight="1" x14ac:dyDescent="0.2">
      <c r="A111" s="53"/>
      <c r="B111" s="53"/>
      <c r="C111" s="59"/>
      <c r="D111" s="30"/>
      <c r="E111" s="59" t="e">
        <f>VLOOKUP($A111,Days!$A:$B,2,FALSE)</f>
        <v>#N/A</v>
      </c>
      <c r="F111" s="61">
        <f t="shared" si="1"/>
        <v>0</v>
      </c>
      <c r="G111" s="59" t="e">
        <f>IFERROR(VLOOKUP($B111,Days!$A:$B,2,FALSE),E111)</f>
        <v>#N/A</v>
      </c>
      <c r="H111" s="59"/>
      <c r="I111" s="59"/>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row>
    <row r="112" spans="1:90" s="52" customFormat="1" ht="24" customHeight="1" x14ac:dyDescent="0.2">
      <c r="A112" s="53"/>
      <c r="B112" s="53"/>
      <c r="C112" s="59"/>
      <c r="D112" s="30"/>
      <c r="E112" s="59" t="e">
        <f>VLOOKUP($A112,Days!$A:$B,2,FALSE)</f>
        <v>#N/A</v>
      </c>
      <c r="F112" s="61">
        <f t="shared" si="1"/>
        <v>0</v>
      </c>
      <c r="G112" s="59" t="e">
        <f>IFERROR(VLOOKUP($B112,Days!$A:$B,2,FALSE),E112)</f>
        <v>#N/A</v>
      </c>
      <c r="H112" s="59"/>
      <c r="I112" s="63"/>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row>
    <row r="113" spans="1:90" s="52" customFormat="1" ht="24" customHeight="1" x14ac:dyDescent="0.2">
      <c r="A113" s="53"/>
      <c r="B113" s="53"/>
      <c r="C113" s="59"/>
      <c r="D113" s="30"/>
      <c r="E113" s="59" t="e">
        <f>VLOOKUP($A113,Days!$A:$B,2,FALSE)</f>
        <v>#N/A</v>
      </c>
      <c r="F113" s="61">
        <f t="shared" si="1"/>
        <v>0</v>
      </c>
      <c r="G113" s="59" t="e">
        <f>IFERROR(VLOOKUP($B113,Days!$A:$B,2,FALSE),E113)</f>
        <v>#N/A</v>
      </c>
      <c r="H113" s="59"/>
      <c r="I113" s="59"/>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row>
    <row r="114" spans="1:90" s="52" customFormat="1" ht="24" customHeight="1" x14ac:dyDescent="0.2">
      <c r="A114" s="53"/>
      <c r="B114" s="53"/>
      <c r="C114" s="59"/>
      <c r="D114" s="30"/>
      <c r="E114" s="59" t="e">
        <f>VLOOKUP($A114,Days!$A:$B,2,FALSE)</f>
        <v>#N/A</v>
      </c>
      <c r="F114" s="61">
        <f t="shared" si="1"/>
        <v>0</v>
      </c>
      <c r="G114" s="59" t="e">
        <f>IFERROR(VLOOKUP($B114,Days!$A:$B,2,FALSE),E114)</f>
        <v>#N/A</v>
      </c>
      <c r="H114" s="59"/>
      <c r="I114" s="59"/>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row>
    <row r="115" spans="1:90" s="52" customFormat="1" ht="24" customHeight="1" x14ac:dyDescent="0.2">
      <c r="A115" s="53"/>
      <c r="B115" s="53"/>
      <c r="C115" s="59"/>
      <c r="D115" s="30"/>
      <c r="E115" s="59" t="e">
        <f>VLOOKUP($A115,Days!$A:$B,2,FALSE)</f>
        <v>#N/A</v>
      </c>
      <c r="F115" s="61">
        <f t="shared" si="1"/>
        <v>0</v>
      </c>
      <c r="G115" s="59" t="e">
        <f>IFERROR(VLOOKUP($B115,Days!$A:$B,2,FALSE),E115)</f>
        <v>#N/A</v>
      </c>
      <c r="H115" s="59"/>
      <c r="I115" s="59"/>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row>
    <row r="116" spans="1:90" s="52" customFormat="1" ht="24" customHeight="1" x14ac:dyDescent="0.2">
      <c r="A116" s="53"/>
      <c r="B116" s="53"/>
      <c r="C116" s="59"/>
      <c r="D116" s="30"/>
      <c r="E116" s="59" t="e">
        <f>VLOOKUP($A116,Days!$A:$B,2,FALSE)</f>
        <v>#N/A</v>
      </c>
      <c r="F116" s="61">
        <f t="shared" si="1"/>
        <v>0</v>
      </c>
      <c r="G116" s="59" t="e">
        <f>IFERROR(VLOOKUP($B116,Days!$A:$B,2,FALSE),E116)</f>
        <v>#N/A</v>
      </c>
      <c r="H116" s="59"/>
      <c r="I116" s="59"/>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row>
    <row r="117" spans="1:90" s="52" customFormat="1" ht="24" customHeight="1" x14ac:dyDescent="0.2">
      <c r="A117" s="53"/>
      <c r="B117" s="53"/>
      <c r="C117" s="59"/>
      <c r="D117" s="30"/>
      <c r="E117" s="59" t="e">
        <f>VLOOKUP($A117,Days!$A:$B,2,FALSE)</f>
        <v>#N/A</v>
      </c>
      <c r="F117" s="61">
        <f t="shared" si="1"/>
        <v>0</v>
      </c>
      <c r="G117" s="59" t="e">
        <f>IFERROR(VLOOKUP($B117,Days!$A:$B,2,FALSE),E117)</f>
        <v>#N/A</v>
      </c>
      <c r="H117" s="59"/>
      <c r="I117" s="59"/>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row>
    <row r="118" spans="1:90" s="52" customFormat="1" ht="24" customHeight="1" x14ac:dyDescent="0.2">
      <c r="A118" s="53"/>
      <c r="B118" s="53"/>
      <c r="C118" s="59"/>
      <c r="D118" s="30"/>
      <c r="E118" s="59" t="e">
        <f>VLOOKUP($A118,Days!$A:$B,2,FALSE)</f>
        <v>#N/A</v>
      </c>
      <c r="F118" s="61">
        <f t="shared" si="1"/>
        <v>0</v>
      </c>
      <c r="G118" s="59" t="e">
        <f>IFERROR(VLOOKUP($B118,Days!$A:$B,2,FALSE),E118)</f>
        <v>#N/A</v>
      </c>
      <c r="H118" s="59"/>
      <c r="I118" s="59"/>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row>
    <row r="119" spans="1:90" s="52" customFormat="1" ht="24" customHeight="1" x14ac:dyDescent="0.2">
      <c r="A119" s="53"/>
      <c r="B119" s="53"/>
      <c r="C119" s="59"/>
      <c r="D119" s="30"/>
      <c r="E119" s="59" t="e">
        <f>VLOOKUP($A119,Days!$A:$B,2,FALSE)</f>
        <v>#N/A</v>
      </c>
      <c r="F119" s="61">
        <f t="shared" si="1"/>
        <v>0</v>
      </c>
      <c r="G119" s="59" t="e">
        <f>IFERROR(VLOOKUP($B119,Days!$A:$B,2,FALSE),E119)</f>
        <v>#N/A</v>
      </c>
      <c r="H119" s="59"/>
      <c r="I119" s="59"/>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row>
    <row r="120" spans="1:90" s="52" customFormat="1" ht="24" customHeight="1" x14ac:dyDescent="0.2">
      <c r="A120" s="53"/>
      <c r="B120" s="53"/>
      <c r="C120" s="59"/>
      <c r="D120" s="30"/>
      <c r="E120" s="59" t="e">
        <f>VLOOKUP($A120,Days!$A:$B,2,FALSE)</f>
        <v>#N/A</v>
      </c>
      <c r="F120" s="61">
        <f t="shared" si="1"/>
        <v>0</v>
      </c>
      <c r="G120" s="59" t="e">
        <f>IFERROR(VLOOKUP($B120,Days!$A:$B,2,FALSE),E120)</f>
        <v>#N/A</v>
      </c>
      <c r="H120" s="59"/>
      <c r="I120" s="59"/>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row>
    <row r="121" spans="1:90" s="52" customFormat="1" ht="24" customHeight="1" x14ac:dyDescent="0.2">
      <c r="A121" s="53"/>
      <c r="B121" s="53"/>
      <c r="C121" s="59"/>
      <c r="D121" s="30"/>
      <c r="E121" s="59" t="e">
        <f>VLOOKUP($A121,Days!$A:$B,2,FALSE)</f>
        <v>#N/A</v>
      </c>
      <c r="F121" s="61">
        <f t="shared" si="1"/>
        <v>0</v>
      </c>
      <c r="G121" s="59" t="e">
        <f>IFERROR(VLOOKUP($B121,Days!$A:$B,2,FALSE),E121)</f>
        <v>#N/A</v>
      </c>
      <c r="H121" s="59"/>
      <c r="I121" s="59"/>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row>
    <row r="122" spans="1:90" s="52" customFormat="1" ht="24" customHeight="1" x14ac:dyDescent="0.2">
      <c r="A122" s="53"/>
      <c r="B122" s="53"/>
      <c r="C122" s="59"/>
      <c r="D122" s="30"/>
      <c r="E122" s="59" t="e">
        <f>VLOOKUP($A122,Days!$A:$B,2,FALSE)</f>
        <v>#N/A</v>
      </c>
      <c r="F122" s="61">
        <f t="shared" si="1"/>
        <v>0</v>
      </c>
      <c r="G122" s="59" t="e">
        <f>IFERROR(VLOOKUP($B122,Days!$A:$B,2,FALSE),E122)</f>
        <v>#N/A</v>
      </c>
      <c r="H122" s="59"/>
      <c r="I122" s="59"/>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row>
    <row r="123" spans="1:90" s="52" customFormat="1" ht="24" customHeight="1" x14ac:dyDescent="0.2">
      <c r="A123" s="53"/>
      <c r="B123" s="53"/>
      <c r="C123" s="59"/>
      <c r="D123" s="30"/>
      <c r="E123" s="59" t="e">
        <f>VLOOKUP($A123,Days!$A:$B,2,FALSE)</f>
        <v>#N/A</v>
      </c>
      <c r="F123" s="61">
        <f t="shared" si="1"/>
        <v>0</v>
      </c>
      <c r="G123" s="59" t="e">
        <f>IFERROR(VLOOKUP($B123,Days!$A:$B,2,FALSE),E123)</f>
        <v>#N/A</v>
      </c>
      <c r="H123" s="59"/>
      <c r="I123" s="59"/>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row>
    <row r="124" spans="1:90" s="52" customFormat="1" ht="24" customHeight="1" x14ac:dyDescent="0.2">
      <c r="A124" s="53"/>
      <c r="B124" s="53"/>
      <c r="C124" s="59"/>
      <c r="D124" s="30"/>
      <c r="E124" s="59" t="e">
        <f>VLOOKUP($A124,Days!$A:$B,2,FALSE)</f>
        <v>#N/A</v>
      </c>
      <c r="F124" s="61">
        <f t="shared" si="1"/>
        <v>0</v>
      </c>
      <c r="G124" s="59" t="e">
        <f>IFERROR(VLOOKUP($B124,Days!$A:$B,2,FALSE),E124)</f>
        <v>#N/A</v>
      </c>
      <c r="H124" s="59"/>
      <c r="I124" s="59"/>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row>
    <row r="125" spans="1:90" s="52" customFormat="1" ht="24" customHeight="1" x14ac:dyDescent="0.2">
      <c r="A125" s="53"/>
      <c r="B125" s="53"/>
      <c r="C125" s="59"/>
      <c r="D125" s="30"/>
      <c r="E125" s="59" t="e">
        <f>VLOOKUP($A125,Days!$A:$B,2,FALSE)</f>
        <v>#N/A</v>
      </c>
      <c r="F125" s="61">
        <f t="shared" si="1"/>
        <v>0</v>
      </c>
      <c r="G125" s="59" t="e">
        <f>IFERROR(VLOOKUP($B125,Days!$A:$B,2,FALSE),E125)</f>
        <v>#N/A</v>
      </c>
      <c r="H125" s="59"/>
      <c r="I125" s="59"/>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row>
    <row r="126" spans="1:90" s="52" customFormat="1" ht="24" customHeight="1" x14ac:dyDescent="0.2">
      <c r="A126" s="53"/>
      <c r="B126" s="53"/>
      <c r="C126" s="59"/>
      <c r="D126" s="30"/>
      <c r="E126" s="59" t="e">
        <f>VLOOKUP($A126,Days!$A:$B,2,FALSE)</f>
        <v>#N/A</v>
      </c>
      <c r="F126" s="61">
        <f t="shared" si="1"/>
        <v>0</v>
      </c>
      <c r="G126" s="59" t="e">
        <f>IFERROR(VLOOKUP($B126,Days!$A:$B,2,FALSE),E126)</f>
        <v>#N/A</v>
      </c>
      <c r="H126" s="59"/>
      <c r="I126" s="59"/>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row>
    <row r="127" spans="1:90" s="52" customFormat="1" ht="24" customHeight="1" x14ac:dyDescent="0.2">
      <c r="A127" s="53"/>
      <c r="B127" s="53"/>
      <c r="C127" s="59"/>
      <c r="D127" s="30"/>
      <c r="E127" s="59" t="e">
        <f>VLOOKUP($A127,Days!$A:$B,2,FALSE)</f>
        <v>#N/A</v>
      </c>
      <c r="F127" s="61">
        <f t="shared" si="1"/>
        <v>0</v>
      </c>
      <c r="G127" s="59" t="e">
        <f>IFERROR(VLOOKUP($B127,Days!$A:$B,2,FALSE),E127)</f>
        <v>#N/A</v>
      </c>
      <c r="H127" s="59"/>
      <c r="I127" s="59"/>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row>
    <row r="128" spans="1:90" s="52" customFormat="1" ht="24" customHeight="1" x14ac:dyDescent="0.2">
      <c r="A128" s="53"/>
      <c r="B128" s="53"/>
      <c r="C128" s="59"/>
      <c r="D128" s="30"/>
      <c r="E128" s="59" t="e">
        <f>VLOOKUP($A128,Days!$A:$B,2,FALSE)</f>
        <v>#N/A</v>
      </c>
      <c r="F128" s="61">
        <f t="shared" si="1"/>
        <v>0</v>
      </c>
      <c r="G128" s="59" t="e">
        <f>IFERROR(VLOOKUP($B128,Days!$A:$B,2,FALSE),E128)</f>
        <v>#N/A</v>
      </c>
      <c r="H128" s="59"/>
      <c r="I128" s="59"/>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row>
    <row r="129" spans="1:90" s="52" customFormat="1" ht="24" customHeight="1" x14ac:dyDescent="0.2">
      <c r="A129" s="53"/>
      <c r="B129" s="53"/>
      <c r="C129" s="59"/>
      <c r="D129" s="30"/>
      <c r="E129" s="59" t="e">
        <f>VLOOKUP($A129,Days!$A:$B,2,FALSE)</f>
        <v>#N/A</v>
      </c>
      <c r="F129" s="61">
        <f t="shared" si="1"/>
        <v>0</v>
      </c>
      <c r="G129" s="59" t="e">
        <f>IFERROR(VLOOKUP($B129,Days!$A:$B,2,FALSE),E129)</f>
        <v>#N/A</v>
      </c>
      <c r="H129" s="59"/>
      <c r="I129" s="59"/>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row>
    <row r="130" spans="1:90" s="52" customFormat="1" ht="24" customHeight="1" x14ac:dyDescent="0.2">
      <c r="A130" s="53"/>
      <c r="B130" s="53"/>
      <c r="C130" s="59"/>
      <c r="D130" s="30"/>
      <c r="E130" s="59" t="e">
        <f>VLOOKUP($A130,Days!$A:$B,2,FALSE)</f>
        <v>#N/A</v>
      </c>
      <c r="F130" s="61">
        <f t="shared" si="1"/>
        <v>0</v>
      </c>
      <c r="G130" s="59" t="e">
        <f>IFERROR(VLOOKUP($B130,Days!$A:$B,2,FALSE),E130)</f>
        <v>#N/A</v>
      </c>
      <c r="H130" s="59"/>
      <c r="I130" s="59"/>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row>
    <row r="131" spans="1:90" s="52" customFormat="1" ht="24" customHeight="1" x14ac:dyDescent="0.2">
      <c r="A131" s="53"/>
      <c r="B131" s="53"/>
      <c r="C131" s="59"/>
      <c r="D131" s="30"/>
      <c r="E131" s="59" t="e">
        <f>VLOOKUP($A131,Days!$A:$B,2,FALSE)</f>
        <v>#N/A</v>
      </c>
      <c r="F131" s="61">
        <f t="shared" si="1"/>
        <v>0</v>
      </c>
      <c r="G131" s="59" t="e">
        <f>IFERROR(VLOOKUP($B131,Days!$A:$B,2,FALSE),E131)</f>
        <v>#N/A</v>
      </c>
      <c r="H131" s="59"/>
      <c r="I131" s="59"/>
      <c r="J131" s="58"/>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row>
    <row r="132" spans="1:90" s="52" customFormat="1" ht="24" customHeight="1" x14ac:dyDescent="0.2">
      <c r="A132" s="53"/>
      <c r="B132" s="53"/>
      <c r="C132" s="59"/>
      <c r="D132" s="30"/>
      <c r="E132" s="59" t="e">
        <f>VLOOKUP($A132,Days!$A:$B,2,FALSE)</f>
        <v>#N/A</v>
      </c>
      <c r="F132" s="61">
        <f t="shared" si="1"/>
        <v>0</v>
      </c>
      <c r="G132" s="59" t="e">
        <f>IFERROR(VLOOKUP($B132,Days!$A:$B,2,FALSE),E132)</f>
        <v>#N/A</v>
      </c>
      <c r="H132" s="59"/>
      <c r="I132" s="59"/>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row>
    <row r="133" spans="1:90" s="52" customFormat="1" ht="24" customHeight="1" x14ac:dyDescent="0.2">
      <c r="A133" s="53"/>
      <c r="B133" s="53"/>
      <c r="C133" s="59"/>
      <c r="D133" s="30"/>
      <c r="E133" s="59" t="e">
        <f>VLOOKUP($A133,Days!$A:$B,2,FALSE)</f>
        <v>#N/A</v>
      </c>
      <c r="F133" s="61">
        <f t="shared" si="1"/>
        <v>0</v>
      </c>
      <c r="G133" s="59" t="e">
        <f>IFERROR(VLOOKUP($B133,Days!$A:$B,2,FALSE),E133)</f>
        <v>#N/A</v>
      </c>
      <c r="H133" s="59"/>
      <c r="I133" s="59"/>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row>
    <row r="134" spans="1:90" s="52" customFormat="1" ht="24" customHeight="1" x14ac:dyDescent="0.2">
      <c r="A134" s="53"/>
      <c r="B134" s="53"/>
      <c r="C134" s="59"/>
      <c r="D134" s="60"/>
      <c r="E134" s="59" t="e">
        <f>VLOOKUP($A134,Days!$A:$B,2,FALSE)</f>
        <v>#N/A</v>
      </c>
      <c r="F134" s="61">
        <f t="shared" ref="F134:F197" si="2">IF(B134="",A134,B134)</f>
        <v>0</v>
      </c>
      <c r="G134" s="59" t="e">
        <f>IFERROR(VLOOKUP($B134,Days!$A:$B,2,FALSE),E134)</f>
        <v>#N/A</v>
      </c>
      <c r="H134" s="59"/>
      <c r="I134" s="63"/>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row>
    <row r="135" spans="1:90" s="52" customFormat="1" ht="24" customHeight="1" x14ac:dyDescent="0.2">
      <c r="A135" s="53"/>
      <c r="B135" s="53"/>
      <c r="C135" s="59"/>
      <c r="D135" s="30"/>
      <c r="E135" s="59" t="e">
        <f>VLOOKUP($A135,Days!$A:$B,2,FALSE)</f>
        <v>#N/A</v>
      </c>
      <c r="F135" s="61">
        <f t="shared" si="2"/>
        <v>0</v>
      </c>
      <c r="G135" s="59" t="e">
        <f>IFERROR(VLOOKUP($B135,Days!$A:$B,2,FALSE),E135)</f>
        <v>#N/A</v>
      </c>
      <c r="H135" s="59"/>
      <c r="I135" s="59"/>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row>
    <row r="136" spans="1:90" s="52" customFormat="1" ht="24" customHeight="1" x14ac:dyDescent="0.2">
      <c r="A136" s="53"/>
      <c r="B136" s="53"/>
      <c r="C136" s="59"/>
      <c r="D136" s="30"/>
      <c r="E136" s="59" t="e">
        <f>VLOOKUP($A136,Days!$A:$B,2,FALSE)</f>
        <v>#N/A</v>
      </c>
      <c r="F136" s="61">
        <f t="shared" si="2"/>
        <v>0</v>
      </c>
      <c r="G136" s="59" t="e">
        <f>IFERROR(VLOOKUP($B136,Days!$A:$B,2,FALSE),E136)</f>
        <v>#N/A</v>
      </c>
      <c r="H136" s="59"/>
      <c r="I136" s="59"/>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row>
    <row r="137" spans="1:90" s="52" customFormat="1" ht="24" customHeight="1" x14ac:dyDescent="0.2">
      <c r="A137" s="53"/>
      <c r="B137" s="53"/>
      <c r="C137" s="59"/>
      <c r="D137" s="60"/>
      <c r="E137" s="59" t="e">
        <f>VLOOKUP($A137,Days!$A:$B,2,FALSE)</f>
        <v>#N/A</v>
      </c>
      <c r="F137" s="61">
        <f t="shared" si="2"/>
        <v>0</v>
      </c>
      <c r="G137" s="59" t="e">
        <f>IFERROR(VLOOKUP($B137,Days!$A:$B,2,FALSE),E137)</f>
        <v>#N/A</v>
      </c>
      <c r="H137" s="59"/>
      <c r="I137" s="63"/>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row>
    <row r="138" spans="1:90" s="52" customFormat="1" ht="24" customHeight="1" x14ac:dyDescent="0.2">
      <c r="A138" s="53"/>
      <c r="B138" s="53"/>
      <c r="C138" s="59"/>
      <c r="D138" s="30"/>
      <c r="E138" s="59" t="e">
        <f>VLOOKUP($A138,Days!$A:$B,2,FALSE)</f>
        <v>#N/A</v>
      </c>
      <c r="F138" s="61">
        <f t="shared" si="2"/>
        <v>0</v>
      </c>
      <c r="G138" s="59" t="e">
        <f>IFERROR(VLOOKUP($B138,Days!$A:$B,2,FALSE),E138)</f>
        <v>#N/A</v>
      </c>
      <c r="H138" s="59"/>
      <c r="I138" s="59"/>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row>
    <row r="139" spans="1:90" s="52" customFormat="1" ht="24" customHeight="1" x14ac:dyDescent="0.2">
      <c r="A139" s="53"/>
      <c r="B139" s="53"/>
      <c r="C139" s="59"/>
      <c r="D139" s="30"/>
      <c r="E139" s="59" t="e">
        <f>VLOOKUP($A139,Days!$A:$B,2,FALSE)</f>
        <v>#N/A</v>
      </c>
      <c r="F139" s="61">
        <f t="shared" si="2"/>
        <v>0</v>
      </c>
      <c r="G139" s="59" t="e">
        <f>IFERROR(VLOOKUP($B139,Days!$A:$B,2,FALSE),E139)</f>
        <v>#N/A</v>
      </c>
      <c r="H139" s="59"/>
      <c r="I139" s="59"/>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row>
    <row r="140" spans="1:90" s="52" customFormat="1" ht="24" customHeight="1" x14ac:dyDescent="0.2">
      <c r="A140" s="53"/>
      <c r="B140" s="53"/>
      <c r="C140" s="59"/>
      <c r="D140" s="30"/>
      <c r="E140" s="59" t="e">
        <f>VLOOKUP($A140,Days!$A:$B,2,FALSE)</f>
        <v>#N/A</v>
      </c>
      <c r="F140" s="61">
        <f t="shared" si="2"/>
        <v>0</v>
      </c>
      <c r="G140" s="59" t="e">
        <f>IFERROR(VLOOKUP($B140,Days!$A:$B,2,FALSE),E140)</f>
        <v>#N/A</v>
      </c>
      <c r="H140" s="59"/>
      <c r="I140" s="59"/>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row>
    <row r="141" spans="1:90" s="52" customFormat="1" ht="24" customHeight="1" x14ac:dyDescent="0.2">
      <c r="A141" s="53"/>
      <c r="B141" s="53"/>
      <c r="C141" s="59"/>
      <c r="D141" s="30"/>
      <c r="E141" s="59" t="e">
        <f>VLOOKUP($A141,Days!$A:$B,2,FALSE)</f>
        <v>#N/A</v>
      </c>
      <c r="F141" s="61">
        <f t="shared" si="2"/>
        <v>0</v>
      </c>
      <c r="G141" s="59" t="e">
        <f>IFERROR(VLOOKUP($B141,Days!$A:$B,2,FALSE),E141)</f>
        <v>#N/A</v>
      </c>
      <c r="H141" s="59"/>
      <c r="I141" s="62"/>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row>
    <row r="142" spans="1:90" s="52" customFormat="1" ht="24" customHeight="1" x14ac:dyDescent="0.2">
      <c r="A142" s="53"/>
      <c r="B142" s="53"/>
      <c r="C142" s="59"/>
      <c r="D142" s="30"/>
      <c r="E142" s="59" t="e">
        <f>VLOOKUP($A142,Days!$A:$B,2,FALSE)</f>
        <v>#N/A</v>
      </c>
      <c r="F142" s="61">
        <f t="shared" si="2"/>
        <v>0</v>
      </c>
      <c r="G142" s="59" t="e">
        <f>IFERROR(VLOOKUP($B142,Days!$A:$B,2,FALSE),E142)</f>
        <v>#N/A</v>
      </c>
      <c r="H142" s="59"/>
      <c r="I142" s="59"/>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row>
    <row r="143" spans="1:90" s="52" customFormat="1" ht="24" customHeight="1" x14ac:dyDescent="0.2">
      <c r="A143" s="53"/>
      <c r="B143" s="53"/>
      <c r="C143" s="59"/>
      <c r="D143" s="30"/>
      <c r="E143" s="59" t="e">
        <f>VLOOKUP($A143,Days!$A:$B,2,FALSE)</f>
        <v>#N/A</v>
      </c>
      <c r="F143" s="61">
        <f t="shared" si="2"/>
        <v>0</v>
      </c>
      <c r="G143" s="59" t="e">
        <f>IFERROR(VLOOKUP($B143,Days!$A:$B,2,FALSE),E143)</f>
        <v>#N/A</v>
      </c>
      <c r="H143" s="59"/>
      <c r="I143" s="59"/>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row>
    <row r="144" spans="1:90" s="52" customFormat="1" ht="24" customHeight="1" x14ac:dyDescent="0.2">
      <c r="A144" s="53"/>
      <c r="B144" s="53"/>
      <c r="C144" s="59"/>
      <c r="D144" s="60"/>
      <c r="E144" s="59" t="e">
        <f>VLOOKUP($A144,Days!$A:$B,2,FALSE)</f>
        <v>#N/A</v>
      </c>
      <c r="F144" s="61">
        <f t="shared" si="2"/>
        <v>0</v>
      </c>
      <c r="G144" s="59" t="e">
        <f>IFERROR(VLOOKUP($B144,Days!$A:$B,2,FALSE),E144)</f>
        <v>#N/A</v>
      </c>
      <c r="H144" s="59"/>
      <c r="I144" s="59"/>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row>
    <row r="145" spans="1:90" s="52" customFormat="1" ht="24" customHeight="1" x14ac:dyDescent="0.2">
      <c r="A145" s="53"/>
      <c r="B145" s="53"/>
      <c r="C145" s="59"/>
      <c r="D145" s="60"/>
      <c r="E145" s="59" t="e">
        <f>VLOOKUP($A145,Days!$A:$B,2,FALSE)</f>
        <v>#N/A</v>
      </c>
      <c r="F145" s="61">
        <f t="shared" si="2"/>
        <v>0</v>
      </c>
      <c r="G145" s="59" t="e">
        <f>IFERROR(VLOOKUP($B145,Days!$A:$B,2,FALSE),E145)</f>
        <v>#N/A</v>
      </c>
      <c r="H145" s="59"/>
      <c r="I145" s="59"/>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row>
    <row r="146" spans="1:90" s="52" customFormat="1" ht="24" customHeight="1" x14ac:dyDescent="0.2">
      <c r="A146" s="53"/>
      <c r="B146" s="53"/>
      <c r="C146" s="59"/>
      <c r="D146" s="60"/>
      <c r="E146" s="59" t="e">
        <f>VLOOKUP($A146,Days!$A:$B,2,FALSE)</f>
        <v>#N/A</v>
      </c>
      <c r="F146" s="61">
        <f t="shared" si="2"/>
        <v>0</v>
      </c>
      <c r="G146" s="59" t="e">
        <f>IFERROR(VLOOKUP($B146,Days!$A:$B,2,FALSE),E146)</f>
        <v>#N/A</v>
      </c>
      <c r="H146" s="59"/>
      <c r="I146" s="59"/>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row>
    <row r="147" spans="1:90" s="52" customFormat="1" ht="24" customHeight="1" x14ac:dyDescent="0.2">
      <c r="A147" s="53"/>
      <c r="B147" s="53"/>
      <c r="C147" s="59"/>
      <c r="D147" s="30"/>
      <c r="E147" s="59" t="e">
        <f>VLOOKUP($A147,Days!$A:$B,2,FALSE)</f>
        <v>#N/A</v>
      </c>
      <c r="F147" s="61">
        <f t="shared" si="2"/>
        <v>0</v>
      </c>
      <c r="G147" s="59" t="e">
        <f>IFERROR(VLOOKUP($B147,Days!$A:$B,2,FALSE),E147)</f>
        <v>#N/A</v>
      </c>
      <c r="H147" s="59"/>
      <c r="I147" s="59"/>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row>
    <row r="148" spans="1:90" s="52" customFormat="1" ht="24" customHeight="1" x14ac:dyDescent="0.2">
      <c r="A148" s="53"/>
      <c r="B148" s="53"/>
      <c r="C148" s="59"/>
      <c r="D148" s="30"/>
      <c r="E148" s="59" t="e">
        <f>VLOOKUP($A148,Days!$A:$B,2,FALSE)</f>
        <v>#N/A</v>
      </c>
      <c r="F148" s="61">
        <f t="shared" si="2"/>
        <v>0</v>
      </c>
      <c r="G148" s="59" t="e">
        <f>IFERROR(VLOOKUP($B148,Days!$A:$B,2,FALSE),E148)</f>
        <v>#N/A</v>
      </c>
      <c r="H148" s="59"/>
      <c r="I148" s="59"/>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row>
    <row r="149" spans="1:90" s="52" customFormat="1" ht="24" customHeight="1" x14ac:dyDescent="0.2">
      <c r="A149" s="53"/>
      <c r="B149" s="53"/>
      <c r="C149" s="59"/>
      <c r="D149" s="30"/>
      <c r="E149" s="59" t="e">
        <f>VLOOKUP($A149,Days!$A:$B,2,FALSE)</f>
        <v>#N/A</v>
      </c>
      <c r="F149" s="61">
        <f t="shared" si="2"/>
        <v>0</v>
      </c>
      <c r="G149" s="59" t="e">
        <f>IFERROR(VLOOKUP($B149,Days!$A:$B,2,FALSE),E149)</f>
        <v>#N/A</v>
      </c>
      <c r="H149" s="59"/>
      <c r="I149" s="59"/>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row>
    <row r="150" spans="1:90" s="52" customFormat="1" ht="24" customHeight="1" x14ac:dyDescent="0.2">
      <c r="A150" s="53"/>
      <c r="B150" s="53"/>
      <c r="C150" s="59"/>
      <c r="D150" s="30"/>
      <c r="E150" s="59" t="e">
        <f>VLOOKUP($A150,Days!$A:$B,2,FALSE)</f>
        <v>#N/A</v>
      </c>
      <c r="F150" s="61">
        <f t="shared" si="2"/>
        <v>0</v>
      </c>
      <c r="G150" s="59" t="e">
        <f>IFERROR(VLOOKUP($B150,Days!$A:$B,2,FALSE),E150)</f>
        <v>#N/A</v>
      </c>
      <c r="H150" s="59"/>
      <c r="I150" s="59"/>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row>
    <row r="151" spans="1:90" s="52" customFormat="1" ht="24" customHeight="1" x14ac:dyDescent="0.2">
      <c r="A151" s="53"/>
      <c r="B151" s="53"/>
      <c r="C151" s="59"/>
      <c r="D151" s="30"/>
      <c r="E151" s="59" t="e">
        <f>VLOOKUP($A151,Days!$A:$B,2,FALSE)</f>
        <v>#N/A</v>
      </c>
      <c r="F151" s="61">
        <f t="shared" si="2"/>
        <v>0</v>
      </c>
      <c r="G151" s="59" t="e">
        <f>IFERROR(VLOOKUP($B151,Days!$A:$B,2,FALSE),E151)</f>
        <v>#N/A</v>
      </c>
      <c r="H151" s="59"/>
      <c r="I151" s="59"/>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row>
    <row r="152" spans="1:90" s="52" customFormat="1" ht="24" customHeight="1" x14ac:dyDescent="0.2">
      <c r="A152" s="53"/>
      <c r="B152" s="53"/>
      <c r="C152" s="59"/>
      <c r="D152" s="30"/>
      <c r="E152" s="59" t="e">
        <f>VLOOKUP($A152,Days!$A:$B,2,FALSE)</f>
        <v>#N/A</v>
      </c>
      <c r="F152" s="61">
        <f t="shared" si="2"/>
        <v>0</v>
      </c>
      <c r="G152" s="59" t="e">
        <f>IFERROR(VLOOKUP($B152,Days!$A:$B,2,FALSE),E152)</f>
        <v>#N/A</v>
      </c>
      <c r="H152" s="59"/>
      <c r="I152" s="59"/>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row>
    <row r="153" spans="1:90" s="52" customFormat="1" ht="24" customHeight="1" x14ac:dyDescent="0.2">
      <c r="A153" s="53"/>
      <c r="B153" s="53"/>
      <c r="C153" s="59"/>
      <c r="D153" s="30"/>
      <c r="E153" s="59" t="e">
        <f>VLOOKUP($A153,Days!$A:$B,2,FALSE)</f>
        <v>#N/A</v>
      </c>
      <c r="F153" s="61">
        <f t="shared" si="2"/>
        <v>0</v>
      </c>
      <c r="G153" s="59" t="e">
        <f>IFERROR(VLOOKUP($B153,Days!$A:$B,2,FALSE),E153)</f>
        <v>#N/A</v>
      </c>
      <c r="H153" s="59"/>
      <c r="I153" s="59"/>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row>
    <row r="154" spans="1:90" s="52" customFormat="1" ht="24" customHeight="1" x14ac:dyDescent="0.2">
      <c r="A154" s="53"/>
      <c r="B154" s="53"/>
      <c r="C154" s="59"/>
      <c r="D154" s="30"/>
      <c r="E154" s="59" t="e">
        <f>VLOOKUP($A154,Days!$A:$B,2,FALSE)</f>
        <v>#N/A</v>
      </c>
      <c r="F154" s="61">
        <f t="shared" si="2"/>
        <v>0</v>
      </c>
      <c r="G154" s="59" t="e">
        <f>IFERROR(VLOOKUP($B154,Days!$A:$B,2,FALSE),E154)</f>
        <v>#N/A</v>
      </c>
      <c r="H154" s="59"/>
      <c r="I154" s="59"/>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row>
    <row r="155" spans="1:90" s="52" customFormat="1" ht="24" customHeight="1" x14ac:dyDescent="0.2">
      <c r="A155" s="53"/>
      <c r="B155" s="53"/>
      <c r="C155" s="59"/>
      <c r="D155" s="30"/>
      <c r="E155" s="59" t="e">
        <f>VLOOKUP($A155,Days!$A:$B,2,FALSE)</f>
        <v>#N/A</v>
      </c>
      <c r="F155" s="61">
        <f t="shared" si="2"/>
        <v>0</v>
      </c>
      <c r="G155" s="59" t="e">
        <f>IFERROR(VLOOKUP($B155,Days!$A:$B,2,FALSE),E155)</f>
        <v>#N/A</v>
      </c>
      <c r="H155" s="59"/>
      <c r="I155" s="59"/>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row>
    <row r="156" spans="1:90" s="52" customFormat="1" ht="24" customHeight="1" x14ac:dyDescent="0.2">
      <c r="A156" s="53"/>
      <c r="B156" s="53"/>
      <c r="C156" s="59"/>
      <c r="D156" s="60"/>
      <c r="E156" s="59" t="e">
        <f>VLOOKUP($A156,Days!$A:$B,2,FALSE)</f>
        <v>#N/A</v>
      </c>
      <c r="F156" s="61">
        <f t="shared" si="2"/>
        <v>0</v>
      </c>
      <c r="G156" s="59" t="e">
        <f>IFERROR(VLOOKUP($B156,Days!$A:$B,2,FALSE),E156)</f>
        <v>#N/A</v>
      </c>
      <c r="H156" s="59"/>
      <c r="I156" s="59"/>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row>
    <row r="157" spans="1:90" s="52" customFormat="1" ht="24" customHeight="1" x14ac:dyDescent="0.2">
      <c r="A157" s="53"/>
      <c r="B157" s="53"/>
      <c r="C157" s="59"/>
      <c r="D157" s="60"/>
      <c r="E157" s="59" t="e">
        <f>VLOOKUP($A157,Days!$A:$B,2,FALSE)</f>
        <v>#N/A</v>
      </c>
      <c r="F157" s="61">
        <f t="shared" si="2"/>
        <v>0</v>
      </c>
      <c r="G157" s="59" t="e">
        <f>IFERROR(VLOOKUP($B157,Days!$A:$B,2,FALSE),E157)</f>
        <v>#N/A</v>
      </c>
      <c r="H157" s="59"/>
      <c r="I157" s="59"/>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row>
    <row r="158" spans="1:90" s="52" customFormat="1" ht="24" customHeight="1" x14ac:dyDescent="0.2">
      <c r="A158" s="53"/>
      <c r="B158" s="53"/>
      <c r="C158" s="59"/>
      <c r="D158" s="30"/>
      <c r="E158" s="59" t="e">
        <f>VLOOKUP($A158,Days!$A:$B,2,FALSE)</f>
        <v>#N/A</v>
      </c>
      <c r="F158" s="61">
        <f t="shared" si="2"/>
        <v>0</v>
      </c>
      <c r="G158" s="59" t="e">
        <f>IFERROR(VLOOKUP($B158,Days!$A:$B,2,FALSE),E158)</f>
        <v>#N/A</v>
      </c>
      <c r="H158" s="59"/>
      <c r="I158" s="59"/>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row>
    <row r="159" spans="1:90" s="52" customFormat="1" ht="24" customHeight="1" x14ac:dyDescent="0.2">
      <c r="A159" s="53"/>
      <c r="B159" s="53"/>
      <c r="C159" s="59"/>
      <c r="D159" s="30"/>
      <c r="E159" s="59" t="e">
        <f>VLOOKUP($A159,Days!$A:$B,2,FALSE)</f>
        <v>#N/A</v>
      </c>
      <c r="F159" s="61">
        <f t="shared" si="2"/>
        <v>0</v>
      </c>
      <c r="G159" s="59" t="e">
        <f>IFERROR(VLOOKUP($B159,Days!$A:$B,2,FALSE),E159)</f>
        <v>#N/A</v>
      </c>
      <c r="H159" s="59"/>
      <c r="I159" s="59"/>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row>
    <row r="160" spans="1:90" s="52" customFormat="1" ht="24" customHeight="1" x14ac:dyDescent="0.2">
      <c r="A160" s="53"/>
      <c r="B160" s="53"/>
      <c r="C160" s="59"/>
      <c r="D160" s="30"/>
      <c r="E160" s="59" t="e">
        <f>VLOOKUP($A160,Days!$A:$B,2,FALSE)</f>
        <v>#N/A</v>
      </c>
      <c r="F160" s="61">
        <f t="shared" si="2"/>
        <v>0</v>
      </c>
      <c r="G160" s="59" t="e">
        <f>IFERROR(VLOOKUP($B160,Days!$A:$B,2,FALSE),E160)</f>
        <v>#N/A</v>
      </c>
      <c r="H160" s="59"/>
      <c r="I160" s="59"/>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row>
    <row r="161" spans="1:90" s="52" customFormat="1" ht="24" customHeight="1" x14ac:dyDescent="0.2">
      <c r="A161" s="53"/>
      <c r="B161" s="53"/>
      <c r="C161" s="59"/>
      <c r="D161" s="30"/>
      <c r="E161" s="59" t="e">
        <f>VLOOKUP($A161,Days!$A:$B,2,FALSE)</f>
        <v>#N/A</v>
      </c>
      <c r="F161" s="61">
        <f t="shared" si="2"/>
        <v>0</v>
      </c>
      <c r="G161" s="59" t="e">
        <f>IFERROR(VLOOKUP($B161,Days!$A:$B,2,FALSE),E161)</f>
        <v>#N/A</v>
      </c>
      <c r="H161" s="59"/>
      <c r="I161" s="59"/>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row>
    <row r="162" spans="1:90" s="52" customFormat="1" ht="24" customHeight="1" x14ac:dyDescent="0.2">
      <c r="A162" s="53"/>
      <c r="B162" s="53"/>
      <c r="C162" s="59"/>
      <c r="D162" s="30"/>
      <c r="E162" s="59" t="e">
        <f>VLOOKUP($A162,Days!$A:$B,2,FALSE)</f>
        <v>#N/A</v>
      </c>
      <c r="F162" s="61">
        <f t="shared" si="2"/>
        <v>0</v>
      </c>
      <c r="G162" s="59" t="e">
        <f>IFERROR(VLOOKUP($B162,Days!$A:$B,2,FALSE),E162)</f>
        <v>#N/A</v>
      </c>
      <c r="H162" s="59"/>
      <c r="I162" s="59"/>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row>
    <row r="163" spans="1:90" s="52" customFormat="1" ht="24" customHeight="1" x14ac:dyDescent="0.2">
      <c r="A163" s="53"/>
      <c r="B163" s="53"/>
      <c r="C163" s="59"/>
      <c r="D163" s="30"/>
      <c r="E163" s="59" t="e">
        <f>VLOOKUP($A163,Days!$A:$B,2,FALSE)</f>
        <v>#N/A</v>
      </c>
      <c r="F163" s="61">
        <f t="shared" si="2"/>
        <v>0</v>
      </c>
      <c r="G163" s="59" t="e">
        <f>IFERROR(VLOOKUP($B163,Days!$A:$B,2,FALSE),E163)</f>
        <v>#N/A</v>
      </c>
      <c r="H163" s="59"/>
      <c r="I163" s="59"/>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row>
    <row r="164" spans="1:90" s="52" customFormat="1" ht="24" customHeight="1" x14ac:dyDescent="0.2">
      <c r="A164" s="53"/>
      <c r="B164" s="53"/>
      <c r="C164" s="59"/>
      <c r="D164" s="30"/>
      <c r="E164" s="59" t="e">
        <f>VLOOKUP($A164,Days!$A:$B,2,FALSE)</f>
        <v>#N/A</v>
      </c>
      <c r="F164" s="61">
        <f t="shared" si="2"/>
        <v>0</v>
      </c>
      <c r="G164" s="59" t="e">
        <f>IFERROR(VLOOKUP($B164,Days!$A:$B,2,FALSE),E164)</f>
        <v>#N/A</v>
      </c>
      <c r="H164" s="59"/>
      <c r="I164" s="59"/>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row>
    <row r="165" spans="1:90" s="52" customFormat="1" ht="24" customHeight="1" x14ac:dyDescent="0.2">
      <c r="A165" s="53"/>
      <c r="B165" s="53"/>
      <c r="C165" s="59"/>
      <c r="D165" s="30"/>
      <c r="E165" s="59" t="e">
        <f>VLOOKUP($A165,Days!$A:$B,2,FALSE)</f>
        <v>#N/A</v>
      </c>
      <c r="F165" s="61">
        <f t="shared" si="2"/>
        <v>0</v>
      </c>
      <c r="G165" s="59" t="e">
        <f>IFERROR(VLOOKUP($B165,Days!$A:$B,2,FALSE),E165)</f>
        <v>#N/A</v>
      </c>
      <c r="H165" s="59"/>
      <c r="I165" s="59"/>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row>
    <row r="166" spans="1:90" s="52" customFormat="1" ht="24" customHeight="1" x14ac:dyDescent="0.2">
      <c r="A166" s="53"/>
      <c r="B166" s="53"/>
      <c r="C166" s="59"/>
      <c r="D166" s="30"/>
      <c r="E166" s="59" t="e">
        <f>VLOOKUP($A166,Days!$A:$B,2,FALSE)</f>
        <v>#N/A</v>
      </c>
      <c r="F166" s="61">
        <f t="shared" si="2"/>
        <v>0</v>
      </c>
      <c r="G166" s="59" t="e">
        <f>IFERROR(VLOOKUP($B166,Days!$A:$B,2,FALSE),E166)</f>
        <v>#N/A</v>
      </c>
      <c r="H166" s="59"/>
      <c r="I166" s="59"/>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row>
    <row r="167" spans="1:90" s="52" customFormat="1" ht="24" customHeight="1" x14ac:dyDescent="0.2">
      <c r="A167" s="53"/>
      <c r="B167" s="53"/>
      <c r="C167" s="59"/>
      <c r="D167" s="60"/>
      <c r="E167" s="59" t="e">
        <f>VLOOKUP($A167,Days!$A:$B,2,FALSE)</f>
        <v>#N/A</v>
      </c>
      <c r="F167" s="61">
        <f t="shared" si="2"/>
        <v>0</v>
      </c>
      <c r="G167" s="59" t="e">
        <f>IFERROR(VLOOKUP($B167,Days!$A:$B,2,FALSE),E167)</f>
        <v>#N/A</v>
      </c>
      <c r="H167" s="59"/>
      <c r="I167" s="63"/>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row>
    <row r="168" spans="1:90" s="52" customFormat="1" ht="24" customHeight="1" x14ac:dyDescent="0.2">
      <c r="A168" s="53"/>
      <c r="B168" s="53"/>
      <c r="C168" s="59"/>
      <c r="D168" s="30"/>
      <c r="E168" s="59" t="e">
        <f>VLOOKUP($A168,Days!$A:$B,2,FALSE)</f>
        <v>#N/A</v>
      </c>
      <c r="F168" s="61">
        <f t="shared" si="2"/>
        <v>0</v>
      </c>
      <c r="G168" s="59" t="e">
        <f>IFERROR(VLOOKUP($B168,Days!$A:$B,2,FALSE),E168)</f>
        <v>#N/A</v>
      </c>
      <c r="H168" s="59"/>
      <c r="I168" s="59"/>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row>
    <row r="169" spans="1:90" s="52" customFormat="1" ht="24" customHeight="1" x14ac:dyDescent="0.2">
      <c r="A169" s="53"/>
      <c r="B169" s="53"/>
      <c r="C169" s="59"/>
      <c r="D169" s="30"/>
      <c r="E169" s="59" t="e">
        <f>VLOOKUP($A169,Days!$A:$B,2,FALSE)</f>
        <v>#N/A</v>
      </c>
      <c r="F169" s="61">
        <f t="shared" si="2"/>
        <v>0</v>
      </c>
      <c r="G169" s="59" t="e">
        <f>IFERROR(VLOOKUP($B169,Days!$A:$B,2,FALSE),E169)</f>
        <v>#N/A</v>
      </c>
      <c r="H169" s="59"/>
      <c r="I169" s="59"/>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row>
    <row r="170" spans="1:90" s="52" customFormat="1" ht="24" customHeight="1" x14ac:dyDescent="0.2">
      <c r="A170" s="53"/>
      <c r="B170" s="53"/>
      <c r="C170" s="59"/>
      <c r="D170" s="30"/>
      <c r="E170" s="59" t="e">
        <f>VLOOKUP($A170,Days!$A:$B,2,FALSE)</f>
        <v>#N/A</v>
      </c>
      <c r="F170" s="61">
        <f t="shared" si="2"/>
        <v>0</v>
      </c>
      <c r="G170" s="59" t="e">
        <f>IFERROR(VLOOKUP($B170,Days!$A:$B,2,FALSE),E170)</f>
        <v>#N/A</v>
      </c>
      <c r="H170" s="59"/>
      <c r="I170" s="59"/>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row>
    <row r="171" spans="1:90" s="52" customFormat="1" ht="24" customHeight="1" x14ac:dyDescent="0.2">
      <c r="A171" s="53"/>
      <c r="B171" s="53"/>
      <c r="C171" s="59"/>
      <c r="D171" s="30"/>
      <c r="E171" s="59" t="e">
        <f>VLOOKUP($A171,Days!$A:$B,2,FALSE)</f>
        <v>#N/A</v>
      </c>
      <c r="F171" s="61">
        <f t="shared" si="2"/>
        <v>0</v>
      </c>
      <c r="G171" s="59" t="e">
        <f>IFERROR(VLOOKUP($B171,Days!$A:$B,2,FALSE),E171)</f>
        <v>#N/A</v>
      </c>
      <c r="H171" s="59"/>
      <c r="I171" s="59"/>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row>
    <row r="172" spans="1:90" s="52" customFormat="1" ht="24" customHeight="1" x14ac:dyDescent="0.2">
      <c r="A172" s="53"/>
      <c r="B172" s="53"/>
      <c r="C172" s="59"/>
      <c r="D172" s="30"/>
      <c r="E172" s="59" t="e">
        <f>VLOOKUP($A172,Days!$A:$B,2,FALSE)</f>
        <v>#N/A</v>
      </c>
      <c r="F172" s="61">
        <f t="shared" si="2"/>
        <v>0</v>
      </c>
      <c r="G172" s="59" t="e">
        <f>IFERROR(VLOOKUP($B172,Days!$A:$B,2,FALSE),E172)</f>
        <v>#N/A</v>
      </c>
      <c r="H172" s="59"/>
      <c r="I172" s="59"/>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row>
    <row r="173" spans="1:90" s="52" customFormat="1" ht="24" customHeight="1" x14ac:dyDescent="0.2">
      <c r="A173" s="53"/>
      <c r="B173" s="53"/>
      <c r="C173" s="59"/>
      <c r="D173" s="30"/>
      <c r="E173" s="59" t="e">
        <f>VLOOKUP($A173,Days!$A:$B,2,FALSE)</f>
        <v>#N/A</v>
      </c>
      <c r="F173" s="61">
        <f t="shared" si="2"/>
        <v>0</v>
      </c>
      <c r="G173" s="59" t="e">
        <f>IFERROR(VLOOKUP($B173,Days!$A:$B,2,FALSE),E173)</f>
        <v>#N/A</v>
      </c>
      <c r="H173" s="59"/>
      <c r="I173" s="59"/>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row>
    <row r="174" spans="1:90" s="52" customFormat="1" ht="24" customHeight="1" x14ac:dyDescent="0.2">
      <c r="A174" s="53"/>
      <c r="B174" s="53"/>
      <c r="C174" s="59"/>
      <c r="D174" s="30"/>
      <c r="E174" s="59" t="e">
        <f>VLOOKUP($A174,Days!$A:$B,2,FALSE)</f>
        <v>#N/A</v>
      </c>
      <c r="F174" s="61">
        <f t="shared" si="2"/>
        <v>0</v>
      </c>
      <c r="G174" s="59" t="e">
        <f>IFERROR(VLOOKUP($B174,Days!$A:$B,2,FALSE),E174)</f>
        <v>#N/A</v>
      </c>
      <c r="H174" s="59"/>
      <c r="I174" s="59"/>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row>
    <row r="175" spans="1:90" s="52" customFormat="1" ht="24" customHeight="1" x14ac:dyDescent="0.2">
      <c r="A175" s="53"/>
      <c r="B175" s="53"/>
      <c r="C175" s="59"/>
      <c r="D175" s="30"/>
      <c r="E175" s="59" t="e">
        <f>VLOOKUP($A175,Days!$A:$B,2,FALSE)</f>
        <v>#N/A</v>
      </c>
      <c r="F175" s="61">
        <f t="shared" si="2"/>
        <v>0</v>
      </c>
      <c r="G175" s="59" t="e">
        <f>IFERROR(VLOOKUP($B175,Days!$A:$B,2,FALSE),E175)</f>
        <v>#N/A</v>
      </c>
      <c r="H175" s="59"/>
      <c r="I175" s="59"/>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row>
    <row r="176" spans="1:90" s="52" customFormat="1" ht="24" customHeight="1" x14ac:dyDescent="0.2">
      <c r="A176" s="53"/>
      <c r="B176" s="53"/>
      <c r="C176" s="59"/>
      <c r="D176" s="30"/>
      <c r="E176" s="59" t="e">
        <f>VLOOKUP($A176,Days!$A:$B,2,FALSE)</f>
        <v>#N/A</v>
      </c>
      <c r="F176" s="61">
        <f t="shared" si="2"/>
        <v>0</v>
      </c>
      <c r="G176" s="59" t="e">
        <f>IFERROR(VLOOKUP($B176,Days!$A:$B,2,FALSE),E176)</f>
        <v>#N/A</v>
      </c>
      <c r="H176" s="59"/>
      <c r="I176" s="59"/>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row>
    <row r="177" spans="1:90" s="52" customFormat="1" ht="24" customHeight="1" x14ac:dyDescent="0.2">
      <c r="A177" s="53"/>
      <c r="B177" s="53"/>
      <c r="C177" s="59"/>
      <c r="D177" s="30"/>
      <c r="E177" s="59" t="e">
        <f>VLOOKUP($A177,Days!$A:$B,2,FALSE)</f>
        <v>#N/A</v>
      </c>
      <c r="F177" s="61">
        <f t="shared" si="2"/>
        <v>0</v>
      </c>
      <c r="G177" s="59" t="e">
        <f>IFERROR(VLOOKUP($B177,Days!$A:$B,2,FALSE),E177)</f>
        <v>#N/A</v>
      </c>
      <c r="H177" s="59"/>
      <c r="I177" s="59"/>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row>
    <row r="178" spans="1:90" s="52" customFormat="1" ht="24" customHeight="1" x14ac:dyDescent="0.2">
      <c r="A178" s="53"/>
      <c r="B178" s="53"/>
      <c r="C178" s="59"/>
      <c r="D178" s="60"/>
      <c r="E178" s="59" t="e">
        <f>VLOOKUP($A178,Days!$A:$B,2,FALSE)</f>
        <v>#N/A</v>
      </c>
      <c r="F178" s="61">
        <f t="shared" si="2"/>
        <v>0</v>
      </c>
      <c r="G178" s="59" t="e">
        <f>IFERROR(VLOOKUP($B178,Days!$A:$B,2,FALSE),E178)</f>
        <v>#N/A</v>
      </c>
      <c r="H178" s="59"/>
      <c r="I178" s="59"/>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row>
    <row r="179" spans="1:90" s="52" customFormat="1" ht="24" customHeight="1" x14ac:dyDescent="0.2">
      <c r="A179" s="53"/>
      <c r="B179" s="53"/>
      <c r="C179" s="59"/>
      <c r="D179" s="60"/>
      <c r="E179" s="59" t="e">
        <f>VLOOKUP($A179,Days!$A:$B,2,FALSE)</f>
        <v>#N/A</v>
      </c>
      <c r="F179" s="61">
        <f t="shared" si="2"/>
        <v>0</v>
      </c>
      <c r="G179" s="59" t="e">
        <f>IFERROR(VLOOKUP($B179,Days!$A:$B,2,FALSE),E179)</f>
        <v>#N/A</v>
      </c>
      <c r="H179" s="59"/>
      <c r="I179" s="63"/>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row>
    <row r="180" spans="1:90" s="52" customFormat="1" ht="24" customHeight="1" x14ac:dyDescent="0.2">
      <c r="A180" s="53"/>
      <c r="B180" s="53"/>
      <c r="C180" s="59"/>
      <c r="D180" s="30"/>
      <c r="E180" s="59" t="e">
        <f>VLOOKUP($A180,Days!$A:$B,2,FALSE)</f>
        <v>#N/A</v>
      </c>
      <c r="F180" s="61">
        <f t="shared" si="2"/>
        <v>0</v>
      </c>
      <c r="G180" s="59" t="e">
        <f>IFERROR(VLOOKUP($B180,Days!$A:$B,2,FALSE),E180)</f>
        <v>#N/A</v>
      </c>
      <c r="H180" s="59"/>
      <c r="I180" s="59"/>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row>
    <row r="181" spans="1:90" s="52" customFormat="1" ht="24" customHeight="1" x14ac:dyDescent="0.2">
      <c r="A181" s="53"/>
      <c r="B181" s="53"/>
      <c r="C181" s="59"/>
      <c r="D181" s="30"/>
      <c r="E181" s="59" t="e">
        <f>VLOOKUP($A181,Days!$A:$B,2,FALSE)</f>
        <v>#N/A</v>
      </c>
      <c r="F181" s="61">
        <f t="shared" si="2"/>
        <v>0</v>
      </c>
      <c r="G181" s="59" t="e">
        <f>IFERROR(VLOOKUP($B181,Days!$A:$B,2,FALSE),E181)</f>
        <v>#N/A</v>
      </c>
      <c r="H181" s="59"/>
      <c r="I181" s="59"/>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row>
    <row r="182" spans="1:90" s="52" customFormat="1" ht="24" customHeight="1" x14ac:dyDescent="0.2">
      <c r="A182" s="53"/>
      <c r="B182" s="53"/>
      <c r="C182" s="59"/>
      <c r="D182" s="30"/>
      <c r="E182" s="59" t="e">
        <f>VLOOKUP($A182,Days!$A:$B,2,FALSE)</f>
        <v>#N/A</v>
      </c>
      <c r="F182" s="61">
        <f t="shared" si="2"/>
        <v>0</v>
      </c>
      <c r="G182" s="59" t="e">
        <f>IFERROR(VLOOKUP($B182,Days!$A:$B,2,FALSE),E182)</f>
        <v>#N/A</v>
      </c>
      <c r="H182" s="59"/>
      <c r="I182" s="59"/>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row>
    <row r="183" spans="1:90" s="52" customFormat="1" ht="24" customHeight="1" x14ac:dyDescent="0.2">
      <c r="A183" s="53"/>
      <c r="B183" s="53"/>
      <c r="C183" s="59"/>
      <c r="D183" s="30"/>
      <c r="E183" s="59" t="e">
        <f>VLOOKUP($A183,Days!$A:$B,2,FALSE)</f>
        <v>#N/A</v>
      </c>
      <c r="F183" s="61">
        <f t="shared" si="2"/>
        <v>0</v>
      </c>
      <c r="G183" s="59" t="e">
        <f>IFERROR(VLOOKUP($B183,Days!$A:$B,2,FALSE),E183)</f>
        <v>#N/A</v>
      </c>
      <c r="H183" s="59"/>
      <c r="I183" s="59"/>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row>
    <row r="184" spans="1:90" s="52" customFormat="1" ht="24" customHeight="1" x14ac:dyDescent="0.2">
      <c r="A184" s="53"/>
      <c r="B184" s="53"/>
      <c r="C184" s="59"/>
      <c r="D184" s="30"/>
      <c r="E184" s="59" t="e">
        <f>VLOOKUP($A184,Days!$A:$B,2,FALSE)</f>
        <v>#N/A</v>
      </c>
      <c r="F184" s="61">
        <f t="shared" si="2"/>
        <v>0</v>
      </c>
      <c r="G184" s="59" t="e">
        <f>IFERROR(VLOOKUP($B184,Days!$A:$B,2,FALSE),E184)</f>
        <v>#N/A</v>
      </c>
      <c r="H184" s="59"/>
      <c r="I184" s="59"/>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row>
    <row r="185" spans="1:90" s="52" customFormat="1" ht="24" customHeight="1" x14ac:dyDescent="0.2">
      <c r="A185" s="53"/>
      <c r="B185" s="53"/>
      <c r="C185" s="59"/>
      <c r="D185" s="30"/>
      <c r="E185" s="59" t="e">
        <f>VLOOKUP($A185,Days!$A:$B,2,FALSE)</f>
        <v>#N/A</v>
      </c>
      <c r="F185" s="61">
        <f t="shared" si="2"/>
        <v>0</v>
      </c>
      <c r="G185" s="59" t="e">
        <f>IFERROR(VLOOKUP($B185,Days!$A:$B,2,FALSE),E185)</f>
        <v>#N/A</v>
      </c>
      <c r="H185" s="59"/>
      <c r="I185" s="59"/>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row>
    <row r="186" spans="1:90" s="52" customFormat="1" ht="24" customHeight="1" x14ac:dyDescent="0.2">
      <c r="A186" s="53"/>
      <c r="B186" s="53"/>
      <c r="C186" s="59"/>
      <c r="D186" s="30"/>
      <c r="E186" s="59" t="e">
        <f>VLOOKUP($A186,Days!$A:$B,2,FALSE)</f>
        <v>#N/A</v>
      </c>
      <c r="F186" s="61">
        <f t="shared" si="2"/>
        <v>0</v>
      </c>
      <c r="G186" s="59" t="e">
        <f>IFERROR(VLOOKUP($B186,Days!$A:$B,2,FALSE),E186)</f>
        <v>#N/A</v>
      </c>
      <c r="H186" s="59"/>
      <c r="I186" s="59"/>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row>
    <row r="187" spans="1:90" s="52" customFormat="1" ht="24" customHeight="1" x14ac:dyDescent="0.2">
      <c r="A187" s="53"/>
      <c r="B187" s="53"/>
      <c r="C187" s="59"/>
      <c r="D187" s="30"/>
      <c r="E187" s="59" t="e">
        <f>VLOOKUP($A187,Days!$A:$B,2,FALSE)</f>
        <v>#N/A</v>
      </c>
      <c r="F187" s="61">
        <f t="shared" si="2"/>
        <v>0</v>
      </c>
      <c r="G187" s="59" t="e">
        <f>IFERROR(VLOOKUP($B187,Days!$A:$B,2,FALSE),E187)</f>
        <v>#N/A</v>
      </c>
      <c r="H187" s="59"/>
      <c r="I187" s="59"/>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row>
    <row r="188" spans="1:90" s="52" customFormat="1" ht="24" customHeight="1" x14ac:dyDescent="0.2">
      <c r="A188" s="53"/>
      <c r="B188" s="53"/>
      <c r="C188" s="59"/>
      <c r="D188" s="30"/>
      <c r="E188" s="59" t="e">
        <f>VLOOKUP($A188,Days!$A:$B,2,FALSE)</f>
        <v>#N/A</v>
      </c>
      <c r="F188" s="61">
        <f t="shared" si="2"/>
        <v>0</v>
      </c>
      <c r="G188" s="59" t="e">
        <f>IFERROR(VLOOKUP($B188,Days!$A:$B,2,FALSE),E188)</f>
        <v>#N/A</v>
      </c>
      <c r="H188" s="59"/>
      <c r="I188" s="59"/>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row>
    <row r="189" spans="1:90" s="52" customFormat="1" ht="24" customHeight="1" x14ac:dyDescent="0.2">
      <c r="A189" s="53"/>
      <c r="B189" s="53"/>
      <c r="C189" s="59"/>
      <c r="D189" s="30"/>
      <c r="E189" s="59" t="e">
        <f>VLOOKUP($A189,Days!$A:$B,2,FALSE)</f>
        <v>#N/A</v>
      </c>
      <c r="F189" s="61">
        <f t="shared" si="2"/>
        <v>0</v>
      </c>
      <c r="G189" s="59" t="e">
        <f>IFERROR(VLOOKUP($B189,Days!$A:$B,2,FALSE),E189)</f>
        <v>#N/A</v>
      </c>
      <c r="H189" s="59"/>
      <c r="I189" s="59"/>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row>
    <row r="190" spans="1:90" s="52" customFormat="1" ht="24" customHeight="1" x14ac:dyDescent="0.2">
      <c r="A190" s="53"/>
      <c r="B190" s="53"/>
      <c r="C190" s="59"/>
      <c r="D190" s="30"/>
      <c r="E190" s="59" t="e">
        <f>VLOOKUP($A190,Days!$A:$B,2,FALSE)</f>
        <v>#N/A</v>
      </c>
      <c r="F190" s="61">
        <f t="shared" si="2"/>
        <v>0</v>
      </c>
      <c r="G190" s="59" t="e">
        <f>IFERROR(VLOOKUP($B190,Days!$A:$B,2,FALSE),E190)</f>
        <v>#N/A</v>
      </c>
      <c r="H190" s="59"/>
      <c r="I190" s="59"/>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row>
    <row r="191" spans="1:90" s="52" customFormat="1" ht="24" customHeight="1" x14ac:dyDescent="0.2">
      <c r="A191" s="53"/>
      <c r="B191" s="53"/>
      <c r="C191" s="59"/>
      <c r="D191" s="30"/>
      <c r="E191" s="59" t="e">
        <f>VLOOKUP($A191,Days!$A:$B,2,FALSE)</f>
        <v>#N/A</v>
      </c>
      <c r="F191" s="61">
        <f t="shared" si="2"/>
        <v>0</v>
      </c>
      <c r="G191" s="59" t="e">
        <f>IFERROR(VLOOKUP($B191,Days!$A:$B,2,FALSE),E191)</f>
        <v>#N/A</v>
      </c>
      <c r="H191" s="59"/>
      <c r="I191" s="59"/>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row>
    <row r="192" spans="1:90" s="52" customFormat="1" ht="24" customHeight="1" x14ac:dyDescent="0.2">
      <c r="A192" s="53"/>
      <c r="B192" s="53"/>
      <c r="C192" s="59"/>
      <c r="D192" s="30"/>
      <c r="E192" s="59" t="e">
        <f>VLOOKUP($A192,Days!$A:$B,2,FALSE)</f>
        <v>#N/A</v>
      </c>
      <c r="F192" s="61">
        <f t="shared" si="2"/>
        <v>0</v>
      </c>
      <c r="G192" s="59" t="e">
        <f>IFERROR(VLOOKUP($B192,Days!$A:$B,2,FALSE),E192)</f>
        <v>#N/A</v>
      </c>
      <c r="H192" s="59"/>
      <c r="I192" s="59"/>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row>
    <row r="193" spans="1:90" s="52" customFormat="1" ht="24" customHeight="1" x14ac:dyDescent="0.2">
      <c r="A193" s="53"/>
      <c r="B193" s="53"/>
      <c r="C193" s="59"/>
      <c r="D193" s="30"/>
      <c r="E193" s="59" t="e">
        <f>VLOOKUP($A193,Days!$A:$B,2,FALSE)</f>
        <v>#N/A</v>
      </c>
      <c r="F193" s="61">
        <f t="shared" si="2"/>
        <v>0</v>
      </c>
      <c r="G193" s="59" t="e">
        <f>IFERROR(VLOOKUP($B193,Days!$A:$B,2,FALSE),E193)</f>
        <v>#N/A</v>
      </c>
      <c r="H193" s="59"/>
      <c r="I193" s="59"/>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row>
    <row r="194" spans="1:90" s="52" customFormat="1" ht="24" customHeight="1" x14ac:dyDescent="0.2">
      <c r="A194" s="53"/>
      <c r="B194" s="53"/>
      <c r="C194" s="59"/>
      <c r="D194" s="30"/>
      <c r="E194" s="59" t="e">
        <f>VLOOKUP($A194,Days!$A:$B,2,FALSE)</f>
        <v>#N/A</v>
      </c>
      <c r="F194" s="61">
        <f t="shared" si="2"/>
        <v>0</v>
      </c>
      <c r="G194" s="59" t="e">
        <f>IFERROR(VLOOKUP($B194,Days!$A:$B,2,FALSE),E194)</f>
        <v>#N/A</v>
      </c>
      <c r="H194" s="59"/>
      <c r="I194" s="59"/>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row>
    <row r="195" spans="1:90" s="52" customFormat="1" ht="24" customHeight="1" x14ac:dyDescent="0.2">
      <c r="A195" s="53"/>
      <c r="B195" s="53"/>
      <c r="C195" s="59"/>
      <c r="D195" s="30"/>
      <c r="E195" s="59" t="e">
        <f>VLOOKUP($A195,Days!$A:$B,2,FALSE)</f>
        <v>#N/A</v>
      </c>
      <c r="F195" s="61">
        <f t="shared" si="2"/>
        <v>0</v>
      </c>
      <c r="G195" s="59" t="e">
        <f>IFERROR(VLOOKUP($B195,Days!$A:$B,2,FALSE),E195)</f>
        <v>#N/A</v>
      </c>
      <c r="H195" s="59"/>
      <c r="I195" s="59"/>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row>
    <row r="196" spans="1:90" s="52" customFormat="1" ht="24" customHeight="1" x14ac:dyDescent="0.2">
      <c r="A196" s="53"/>
      <c r="B196" s="53"/>
      <c r="C196" s="59"/>
      <c r="D196" s="30"/>
      <c r="E196" s="59" t="e">
        <f>VLOOKUP($A196,Days!$A:$B,2,FALSE)</f>
        <v>#N/A</v>
      </c>
      <c r="F196" s="61">
        <f t="shared" si="2"/>
        <v>0</v>
      </c>
      <c r="G196" s="59" t="e">
        <f>IFERROR(VLOOKUP($B196,Days!$A:$B,2,FALSE),E196)</f>
        <v>#N/A</v>
      </c>
      <c r="H196" s="59"/>
      <c r="I196" s="59"/>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row>
    <row r="197" spans="1:90" s="52" customFormat="1" ht="24" customHeight="1" x14ac:dyDescent="0.2">
      <c r="A197" s="53"/>
      <c r="B197" s="53"/>
      <c r="C197" s="59"/>
      <c r="D197" s="30"/>
      <c r="E197" s="59" t="e">
        <f>VLOOKUP($A197,Days!$A:$B,2,FALSE)</f>
        <v>#N/A</v>
      </c>
      <c r="F197" s="61">
        <f t="shared" si="2"/>
        <v>0</v>
      </c>
      <c r="G197" s="59" t="e">
        <f>IFERROR(VLOOKUP($B197,Days!$A:$B,2,FALSE),E197)</f>
        <v>#N/A</v>
      </c>
      <c r="H197" s="59"/>
      <c r="I197" s="59"/>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row>
    <row r="198" spans="1:90" s="52" customFormat="1" ht="24" customHeight="1" x14ac:dyDescent="0.2">
      <c r="A198" s="53"/>
      <c r="B198" s="53"/>
      <c r="C198" s="59"/>
      <c r="D198" s="30"/>
      <c r="E198" s="59" t="e">
        <f>VLOOKUP($A198,Days!$A:$B,2,FALSE)</f>
        <v>#N/A</v>
      </c>
      <c r="F198" s="61">
        <f t="shared" ref="F198:F261" si="3">IF(B198="",A198,B198)</f>
        <v>0</v>
      </c>
      <c r="G198" s="59" t="e">
        <f>IFERROR(VLOOKUP($B198,Days!$A:$B,2,FALSE),E198)</f>
        <v>#N/A</v>
      </c>
      <c r="H198" s="59"/>
      <c r="I198" s="59"/>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row>
    <row r="199" spans="1:90" s="52" customFormat="1" ht="24" customHeight="1" x14ac:dyDescent="0.2">
      <c r="A199" s="53"/>
      <c r="B199" s="53"/>
      <c r="C199" s="59"/>
      <c r="D199" s="30"/>
      <c r="E199" s="59" t="e">
        <f>VLOOKUP($A199,Days!$A:$B,2,FALSE)</f>
        <v>#N/A</v>
      </c>
      <c r="F199" s="61">
        <f t="shared" si="3"/>
        <v>0</v>
      </c>
      <c r="G199" s="59" t="e">
        <f>IFERROR(VLOOKUP($B199,Days!$A:$B,2,FALSE),E199)</f>
        <v>#N/A</v>
      </c>
      <c r="H199" s="59"/>
      <c r="I199" s="59"/>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row>
    <row r="200" spans="1:90" s="52" customFormat="1" ht="24" customHeight="1" x14ac:dyDescent="0.2">
      <c r="A200" s="53"/>
      <c r="B200" s="53"/>
      <c r="C200" s="59"/>
      <c r="D200" s="30"/>
      <c r="E200" s="59" t="e">
        <f>VLOOKUP($A200,Days!$A:$B,2,FALSE)</f>
        <v>#N/A</v>
      </c>
      <c r="F200" s="61">
        <f t="shared" si="3"/>
        <v>0</v>
      </c>
      <c r="G200" s="59" t="e">
        <f>IFERROR(VLOOKUP($B200,Days!$A:$B,2,FALSE),E200)</f>
        <v>#N/A</v>
      </c>
      <c r="H200" s="59"/>
      <c r="I200" s="59"/>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row>
    <row r="201" spans="1:90" s="52" customFormat="1" ht="24" customHeight="1" x14ac:dyDescent="0.2">
      <c r="A201" s="53"/>
      <c r="B201" s="53"/>
      <c r="C201" s="59"/>
      <c r="D201" s="30"/>
      <c r="E201" s="59" t="e">
        <f>VLOOKUP($A201,Days!$A:$B,2,FALSE)</f>
        <v>#N/A</v>
      </c>
      <c r="F201" s="61">
        <f t="shared" si="3"/>
        <v>0</v>
      </c>
      <c r="G201" s="59" t="e">
        <f>IFERROR(VLOOKUP($B201,Days!$A:$B,2,FALSE),E201)</f>
        <v>#N/A</v>
      </c>
      <c r="H201" s="59"/>
      <c r="I201" s="59"/>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row>
    <row r="202" spans="1:90" s="52" customFormat="1" ht="24" customHeight="1" x14ac:dyDescent="0.2">
      <c r="A202" s="53"/>
      <c r="B202" s="53"/>
      <c r="C202" s="59"/>
      <c r="D202" s="30"/>
      <c r="E202" s="59" t="e">
        <f>VLOOKUP($A202,Days!$A:$B,2,FALSE)</f>
        <v>#N/A</v>
      </c>
      <c r="F202" s="61">
        <f t="shared" si="3"/>
        <v>0</v>
      </c>
      <c r="G202" s="59" t="e">
        <f>IFERROR(VLOOKUP($B202,Days!$A:$B,2,FALSE),E202)</f>
        <v>#N/A</v>
      </c>
      <c r="H202" s="59"/>
      <c r="I202" s="59"/>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row>
    <row r="203" spans="1:90" s="52" customFormat="1" ht="24" customHeight="1" x14ac:dyDescent="0.2">
      <c r="A203" s="53"/>
      <c r="B203" s="53"/>
      <c r="C203" s="59"/>
      <c r="D203" s="30"/>
      <c r="E203" s="59" t="e">
        <f>VLOOKUP($A203,Days!$A:$B,2,FALSE)</f>
        <v>#N/A</v>
      </c>
      <c r="F203" s="61">
        <f t="shared" si="3"/>
        <v>0</v>
      </c>
      <c r="G203" s="59" t="e">
        <f>IFERROR(VLOOKUP($B203,Days!$A:$B,2,FALSE),E203)</f>
        <v>#N/A</v>
      </c>
      <c r="H203" s="59"/>
      <c r="I203" s="59"/>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row>
    <row r="204" spans="1:90" s="52" customFormat="1" ht="24" customHeight="1" x14ac:dyDescent="0.2">
      <c r="A204" s="53"/>
      <c r="B204" s="53"/>
      <c r="C204" s="59"/>
      <c r="D204" s="30"/>
      <c r="E204" s="59" t="e">
        <f>VLOOKUP($A204,Days!$A:$B,2,FALSE)</f>
        <v>#N/A</v>
      </c>
      <c r="F204" s="61">
        <f t="shared" si="3"/>
        <v>0</v>
      </c>
      <c r="G204" s="59" t="e">
        <f>IFERROR(VLOOKUP($B204,Days!$A:$B,2,FALSE),E204)</f>
        <v>#N/A</v>
      </c>
      <c r="H204" s="59"/>
      <c r="I204" s="59"/>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row>
    <row r="205" spans="1:90" s="52" customFormat="1" ht="24" customHeight="1" x14ac:dyDescent="0.2">
      <c r="A205" s="53"/>
      <c r="B205" s="53"/>
      <c r="C205" s="59"/>
      <c r="D205" s="30"/>
      <c r="E205" s="59" t="e">
        <f>VLOOKUP($A205,Days!$A:$B,2,FALSE)</f>
        <v>#N/A</v>
      </c>
      <c r="F205" s="61">
        <f t="shared" si="3"/>
        <v>0</v>
      </c>
      <c r="G205" s="59" t="e">
        <f>IFERROR(VLOOKUP($B205,Days!$A:$B,2,FALSE),E205)</f>
        <v>#N/A</v>
      </c>
      <c r="H205" s="59"/>
      <c r="I205" s="59"/>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row>
    <row r="206" spans="1:90" s="52" customFormat="1" ht="24" customHeight="1" x14ac:dyDescent="0.2">
      <c r="A206" s="53"/>
      <c r="B206" s="53"/>
      <c r="C206" s="59"/>
      <c r="D206" s="60"/>
      <c r="E206" s="59" t="e">
        <f>VLOOKUP($A206,Days!$A:$B,2,FALSE)</f>
        <v>#N/A</v>
      </c>
      <c r="F206" s="61">
        <f t="shared" si="3"/>
        <v>0</v>
      </c>
      <c r="G206" s="59" t="e">
        <f>IFERROR(VLOOKUP($B206,Days!$A:$B,2,FALSE),E206)</f>
        <v>#N/A</v>
      </c>
      <c r="H206" s="59"/>
      <c r="I206" s="63"/>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row>
    <row r="207" spans="1:90" s="52" customFormat="1" ht="24" customHeight="1" x14ac:dyDescent="0.2">
      <c r="A207" s="53"/>
      <c r="B207" s="53"/>
      <c r="C207" s="59"/>
      <c r="D207" s="60"/>
      <c r="E207" s="59" t="e">
        <f>VLOOKUP($A207,Days!$A:$B,2,FALSE)</f>
        <v>#N/A</v>
      </c>
      <c r="F207" s="61">
        <f t="shared" si="3"/>
        <v>0</v>
      </c>
      <c r="G207" s="59" t="e">
        <f>IFERROR(VLOOKUP($B207,Days!$A:$B,2,FALSE),E207)</f>
        <v>#N/A</v>
      </c>
      <c r="H207" s="59"/>
      <c r="I207" s="63"/>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row>
    <row r="208" spans="1:90" s="52" customFormat="1" ht="24" customHeight="1" x14ac:dyDescent="0.2">
      <c r="A208" s="53"/>
      <c r="B208" s="53"/>
      <c r="C208" s="59"/>
      <c r="D208" s="60"/>
      <c r="E208" s="59" t="e">
        <f>VLOOKUP($A208,Days!$A:$B,2,FALSE)</f>
        <v>#N/A</v>
      </c>
      <c r="F208" s="61">
        <f t="shared" si="3"/>
        <v>0</v>
      </c>
      <c r="G208" s="59" t="e">
        <f>IFERROR(VLOOKUP($B208,Days!$A:$B,2,FALSE),E208)</f>
        <v>#N/A</v>
      </c>
      <c r="H208" s="59"/>
      <c r="I208" s="59"/>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row>
    <row r="209" spans="1:90" s="52" customFormat="1" ht="24" customHeight="1" x14ac:dyDescent="0.2">
      <c r="A209" s="53"/>
      <c r="B209" s="53"/>
      <c r="C209" s="59"/>
      <c r="D209" s="30"/>
      <c r="E209" s="59" t="e">
        <f>VLOOKUP($A209,Days!$A:$B,2,FALSE)</f>
        <v>#N/A</v>
      </c>
      <c r="F209" s="61">
        <f t="shared" si="3"/>
        <v>0</v>
      </c>
      <c r="G209" s="59" t="e">
        <f>IFERROR(VLOOKUP($B209,Days!$A:$B,2,FALSE),E209)</f>
        <v>#N/A</v>
      </c>
      <c r="H209" s="59"/>
      <c r="I209" s="59"/>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row>
    <row r="210" spans="1:90" s="52" customFormat="1" ht="24" customHeight="1" x14ac:dyDescent="0.2">
      <c r="A210" s="53"/>
      <c r="B210" s="53"/>
      <c r="C210" s="59"/>
      <c r="D210" s="30"/>
      <c r="E210" s="59" t="e">
        <f>VLOOKUP($A210,Days!$A:$B,2,FALSE)</f>
        <v>#N/A</v>
      </c>
      <c r="F210" s="61">
        <f t="shared" si="3"/>
        <v>0</v>
      </c>
      <c r="G210" s="59" t="e">
        <f>IFERROR(VLOOKUP($B210,Days!$A:$B,2,FALSE),E210)</f>
        <v>#N/A</v>
      </c>
      <c r="H210" s="59"/>
      <c r="I210" s="59"/>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row>
    <row r="211" spans="1:90" s="52" customFormat="1" ht="24" customHeight="1" x14ac:dyDescent="0.2">
      <c r="A211" s="53"/>
      <c r="B211" s="53"/>
      <c r="C211" s="59"/>
      <c r="D211" s="30"/>
      <c r="E211" s="59" t="e">
        <f>VLOOKUP($A211,Days!$A:$B,2,FALSE)</f>
        <v>#N/A</v>
      </c>
      <c r="F211" s="61">
        <f t="shared" si="3"/>
        <v>0</v>
      </c>
      <c r="G211" s="59" t="e">
        <f>IFERROR(VLOOKUP($B211,Days!$A:$B,2,FALSE),E211)</f>
        <v>#N/A</v>
      </c>
      <c r="H211" s="59"/>
      <c r="I211" s="59"/>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row>
    <row r="212" spans="1:90" s="52" customFormat="1" ht="24" customHeight="1" x14ac:dyDescent="0.2">
      <c r="A212" s="53"/>
      <c r="B212" s="53"/>
      <c r="C212" s="59"/>
      <c r="D212" s="60"/>
      <c r="E212" s="59" t="e">
        <f>VLOOKUP($A212,Days!$A:$B,2,FALSE)</f>
        <v>#N/A</v>
      </c>
      <c r="F212" s="61">
        <f t="shared" si="3"/>
        <v>0</v>
      </c>
      <c r="G212" s="59" t="e">
        <f>IFERROR(VLOOKUP($B212,Days!$A:$B,2,FALSE),E212)</f>
        <v>#N/A</v>
      </c>
      <c r="H212" s="59"/>
      <c r="I212" s="59"/>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row>
    <row r="213" spans="1:90" s="52" customFormat="1" ht="24" customHeight="1" x14ac:dyDescent="0.2">
      <c r="A213" s="53"/>
      <c r="B213" s="53"/>
      <c r="C213" s="59"/>
      <c r="D213" s="30"/>
      <c r="E213" s="59" t="e">
        <f>VLOOKUP($A213,Days!$A:$B,2,FALSE)</f>
        <v>#N/A</v>
      </c>
      <c r="F213" s="61">
        <f t="shared" si="3"/>
        <v>0</v>
      </c>
      <c r="G213" s="59" t="e">
        <f>IFERROR(VLOOKUP($B213,Days!$A:$B,2,FALSE),E213)</f>
        <v>#N/A</v>
      </c>
      <c r="H213" s="59"/>
      <c r="I213" s="59"/>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row>
    <row r="214" spans="1:90" s="52" customFormat="1" ht="24" customHeight="1" x14ac:dyDescent="0.2">
      <c r="A214" s="53"/>
      <c r="B214" s="53"/>
      <c r="C214" s="59"/>
      <c r="D214" s="60"/>
      <c r="E214" s="59" t="e">
        <f>VLOOKUP($A214,Days!$A:$B,2,FALSE)</f>
        <v>#N/A</v>
      </c>
      <c r="F214" s="61">
        <f t="shared" si="3"/>
        <v>0</v>
      </c>
      <c r="G214" s="59" t="e">
        <f>IFERROR(VLOOKUP($B214,Days!$A:$B,2,FALSE),E214)</f>
        <v>#N/A</v>
      </c>
      <c r="H214" s="59"/>
      <c r="I214" s="65"/>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row>
    <row r="215" spans="1:90" s="52" customFormat="1" ht="24" customHeight="1" x14ac:dyDescent="0.2">
      <c r="A215" s="53"/>
      <c r="B215" s="53"/>
      <c r="C215" s="59"/>
      <c r="D215" s="30"/>
      <c r="E215" s="59" t="e">
        <f>VLOOKUP($A215,Days!$A:$B,2,FALSE)</f>
        <v>#N/A</v>
      </c>
      <c r="F215" s="61">
        <f t="shared" si="3"/>
        <v>0</v>
      </c>
      <c r="G215" s="59" t="e">
        <f>IFERROR(VLOOKUP($B215,Days!$A:$B,2,FALSE),E215)</f>
        <v>#N/A</v>
      </c>
      <c r="H215" s="59"/>
      <c r="I215" s="61"/>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row>
    <row r="216" spans="1:90" s="52" customFormat="1" ht="24" customHeight="1" x14ac:dyDescent="0.2">
      <c r="A216" s="53"/>
      <c r="B216" s="53"/>
      <c r="C216" s="59"/>
      <c r="D216" s="30"/>
      <c r="E216" s="59" t="e">
        <f>VLOOKUP($A216,Days!$A:$B,2,FALSE)</f>
        <v>#N/A</v>
      </c>
      <c r="F216" s="61">
        <f t="shared" si="3"/>
        <v>0</v>
      </c>
      <c r="G216" s="59" t="e">
        <f>IFERROR(VLOOKUP($B216,Days!$A:$B,2,FALSE),E216)</f>
        <v>#N/A</v>
      </c>
      <c r="H216" s="59"/>
      <c r="I216" s="59"/>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row>
    <row r="217" spans="1:90" s="52" customFormat="1" ht="24" customHeight="1" x14ac:dyDescent="0.2">
      <c r="A217" s="53"/>
      <c r="B217" s="53"/>
      <c r="C217" s="59"/>
      <c r="D217" s="30"/>
      <c r="E217" s="59" t="e">
        <f>VLOOKUP($A217,Days!$A:$B,2,FALSE)</f>
        <v>#N/A</v>
      </c>
      <c r="F217" s="61">
        <f t="shared" si="3"/>
        <v>0</v>
      </c>
      <c r="G217" s="59" t="e">
        <f>IFERROR(VLOOKUP($B217,Days!$A:$B,2,FALSE),E217)</f>
        <v>#N/A</v>
      </c>
      <c r="H217" s="59"/>
      <c r="I217" s="59"/>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row>
    <row r="218" spans="1:90" s="52" customFormat="1" ht="24" customHeight="1" x14ac:dyDescent="0.2">
      <c r="A218" s="53"/>
      <c r="B218" s="53"/>
      <c r="C218" s="59"/>
      <c r="D218" s="30"/>
      <c r="E218" s="59" t="e">
        <f>VLOOKUP($A218,Days!$A:$B,2,FALSE)</f>
        <v>#N/A</v>
      </c>
      <c r="F218" s="61">
        <f t="shared" si="3"/>
        <v>0</v>
      </c>
      <c r="G218" s="59" t="e">
        <f>IFERROR(VLOOKUP($B218,Days!$A:$B,2,FALSE),E218)</f>
        <v>#N/A</v>
      </c>
      <c r="H218" s="59"/>
      <c r="I218" s="59"/>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row>
    <row r="219" spans="1:90" s="52" customFormat="1" ht="24" customHeight="1" x14ac:dyDescent="0.2">
      <c r="A219" s="53"/>
      <c r="B219" s="53"/>
      <c r="C219" s="59"/>
      <c r="D219" s="30"/>
      <c r="E219" s="59" t="e">
        <f>VLOOKUP($A219,Days!$A:$B,2,FALSE)</f>
        <v>#N/A</v>
      </c>
      <c r="F219" s="61">
        <f t="shared" si="3"/>
        <v>0</v>
      </c>
      <c r="G219" s="59" t="e">
        <f>IFERROR(VLOOKUP($B219,Days!$A:$B,2,FALSE),E219)</f>
        <v>#N/A</v>
      </c>
      <c r="H219" s="59"/>
      <c r="I219" s="59"/>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row>
    <row r="220" spans="1:90" s="52" customFormat="1" ht="24" customHeight="1" x14ac:dyDescent="0.2">
      <c r="A220" s="53"/>
      <c r="B220" s="53"/>
      <c r="C220" s="59"/>
      <c r="D220" s="30"/>
      <c r="E220" s="59" t="e">
        <f>VLOOKUP($A220,Days!$A:$B,2,FALSE)</f>
        <v>#N/A</v>
      </c>
      <c r="F220" s="61">
        <f t="shared" si="3"/>
        <v>0</v>
      </c>
      <c r="G220" s="59" t="e">
        <f>IFERROR(VLOOKUP($B220,Days!$A:$B,2,FALSE),E220)</f>
        <v>#N/A</v>
      </c>
      <c r="H220" s="59"/>
      <c r="I220" s="59"/>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row>
    <row r="221" spans="1:90" s="52" customFormat="1" ht="24" customHeight="1" x14ac:dyDescent="0.2">
      <c r="A221" s="53"/>
      <c r="B221" s="53"/>
      <c r="C221" s="59"/>
      <c r="D221" s="30"/>
      <c r="E221" s="59" t="e">
        <f>VLOOKUP($A221,Days!$A:$B,2,FALSE)</f>
        <v>#N/A</v>
      </c>
      <c r="F221" s="61">
        <f t="shared" si="3"/>
        <v>0</v>
      </c>
      <c r="G221" s="59" t="e">
        <f>IFERROR(VLOOKUP($B221,Days!$A:$B,2,FALSE),E221)</f>
        <v>#N/A</v>
      </c>
      <c r="H221" s="59"/>
      <c r="I221" s="59"/>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row>
    <row r="222" spans="1:90" s="52" customFormat="1" ht="24" customHeight="1" x14ac:dyDescent="0.2">
      <c r="A222" s="53"/>
      <c r="B222" s="53"/>
      <c r="C222" s="59"/>
      <c r="D222" s="30"/>
      <c r="E222" s="59" t="e">
        <f>VLOOKUP($A222,Days!$A:$B,2,FALSE)</f>
        <v>#N/A</v>
      </c>
      <c r="F222" s="61">
        <f t="shared" si="3"/>
        <v>0</v>
      </c>
      <c r="G222" s="59" t="e">
        <f>IFERROR(VLOOKUP($B222,Days!$A:$B,2,FALSE),E222)</f>
        <v>#N/A</v>
      </c>
      <c r="H222" s="59"/>
      <c r="I222" s="59"/>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row>
    <row r="223" spans="1:90" s="52" customFormat="1" ht="24" customHeight="1" x14ac:dyDescent="0.2">
      <c r="A223" s="53"/>
      <c r="B223" s="53"/>
      <c r="C223" s="59"/>
      <c r="D223" s="30"/>
      <c r="E223" s="59" t="e">
        <f>VLOOKUP($A223,Days!$A:$B,2,FALSE)</f>
        <v>#N/A</v>
      </c>
      <c r="F223" s="61">
        <f t="shared" si="3"/>
        <v>0</v>
      </c>
      <c r="G223" s="59" t="e">
        <f>IFERROR(VLOOKUP($B223,Days!$A:$B,2,FALSE),E223)</f>
        <v>#N/A</v>
      </c>
      <c r="H223" s="59"/>
      <c r="I223" s="59"/>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row>
    <row r="224" spans="1:90" s="52" customFormat="1" ht="24" customHeight="1" x14ac:dyDescent="0.2">
      <c r="A224" s="53"/>
      <c r="B224" s="53"/>
      <c r="C224" s="59"/>
      <c r="D224" s="30"/>
      <c r="E224" s="59" t="e">
        <f>VLOOKUP($A224,Days!$A:$B,2,FALSE)</f>
        <v>#N/A</v>
      </c>
      <c r="F224" s="61">
        <f t="shared" si="3"/>
        <v>0</v>
      </c>
      <c r="G224" s="59" t="e">
        <f>IFERROR(VLOOKUP($B224,Days!$A:$B,2,FALSE),E224)</f>
        <v>#N/A</v>
      </c>
      <c r="H224" s="59"/>
      <c r="I224" s="59"/>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row>
    <row r="225" spans="1:90" s="52" customFormat="1" ht="24" customHeight="1" x14ac:dyDescent="0.2">
      <c r="A225" s="53"/>
      <c r="B225" s="53"/>
      <c r="C225" s="59"/>
      <c r="D225" s="30"/>
      <c r="E225" s="59" t="e">
        <f>VLOOKUP($A225,Days!$A:$B,2,FALSE)</f>
        <v>#N/A</v>
      </c>
      <c r="F225" s="61">
        <f t="shared" si="3"/>
        <v>0</v>
      </c>
      <c r="G225" s="59" t="e">
        <f>IFERROR(VLOOKUP($B225,Days!$A:$B,2,FALSE),E225)</f>
        <v>#N/A</v>
      </c>
      <c r="H225" s="59"/>
      <c r="I225" s="59"/>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row>
    <row r="226" spans="1:90" s="52" customFormat="1" ht="24" customHeight="1" x14ac:dyDescent="0.2">
      <c r="A226" s="53"/>
      <c r="B226" s="53"/>
      <c r="C226" s="59"/>
      <c r="D226" s="30"/>
      <c r="E226" s="59" t="e">
        <f>VLOOKUP($A226,Days!$A:$B,2,FALSE)</f>
        <v>#N/A</v>
      </c>
      <c r="F226" s="61">
        <f t="shared" si="3"/>
        <v>0</v>
      </c>
      <c r="G226" s="59" t="e">
        <f>IFERROR(VLOOKUP($B226,Days!$A:$B,2,FALSE),E226)</f>
        <v>#N/A</v>
      </c>
      <c r="H226" s="59"/>
      <c r="I226" s="59"/>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row>
    <row r="227" spans="1:90" s="52" customFormat="1" ht="24" customHeight="1" x14ac:dyDescent="0.2">
      <c r="A227" s="53"/>
      <c r="B227" s="53"/>
      <c r="C227" s="59"/>
      <c r="D227" s="30"/>
      <c r="E227" s="59" t="e">
        <f>VLOOKUP($A227,Days!$A:$B,2,FALSE)</f>
        <v>#N/A</v>
      </c>
      <c r="F227" s="61">
        <f t="shared" si="3"/>
        <v>0</v>
      </c>
      <c r="G227" s="59" t="e">
        <f>IFERROR(VLOOKUP($B227,Days!$A:$B,2,FALSE),E227)</f>
        <v>#N/A</v>
      </c>
      <c r="H227" s="59"/>
      <c r="I227" s="59"/>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row>
    <row r="228" spans="1:90" s="52" customFormat="1" ht="24" customHeight="1" x14ac:dyDescent="0.2">
      <c r="A228" s="53"/>
      <c r="B228" s="53"/>
      <c r="C228" s="59"/>
      <c r="D228" s="30"/>
      <c r="E228" s="59" t="e">
        <f>VLOOKUP($A228,Days!$A:$B,2,FALSE)</f>
        <v>#N/A</v>
      </c>
      <c r="F228" s="61">
        <f t="shared" si="3"/>
        <v>0</v>
      </c>
      <c r="G228" s="59" t="e">
        <f>IFERROR(VLOOKUP($B228,Days!$A:$B,2,FALSE),E228)</f>
        <v>#N/A</v>
      </c>
      <c r="H228" s="59"/>
      <c r="I228" s="59"/>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row>
    <row r="229" spans="1:90" s="52" customFormat="1" ht="24" customHeight="1" x14ac:dyDescent="0.2">
      <c r="A229" s="53"/>
      <c r="B229" s="53"/>
      <c r="C229" s="59"/>
      <c r="D229" s="30"/>
      <c r="E229" s="59" t="e">
        <f>VLOOKUP($A229,Days!$A:$B,2,FALSE)</f>
        <v>#N/A</v>
      </c>
      <c r="F229" s="61">
        <f t="shared" si="3"/>
        <v>0</v>
      </c>
      <c r="G229" s="59" t="e">
        <f>IFERROR(VLOOKUP($B229,Days!$A:$B,2,FALSE),E229)</f>
        <v>#N/A</v>
      </c>
      <c r="H229" s="59"/>
      <c r="I229" s="59"/>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row>
    <row r="230" spans="1:90" s="52" customFormat="1" ht="24" customHeight="1" x14ac:dyDescent="0.2">
      <c r="A230" s="53"/>
      <c r="B230" s="53"/>
      <c r="C230" s="59"/>
      <c r="D230" s="30"/>
      <c r="E230" s="59" t="e">
        <f>VLOOKUP($A230,Days!$A:$B,2,FALSE)</f>
        <v>#N/A</v>
      </c>
      <c r="F230" s="61">
        <f t="shared" si="3"/>
        <v>0</v>
      </c>
      <c r="G230" s="59" t="e">
        <f>IFERROR(VLOOKUP($B230,Days!$A:$B,2,FALSE),E230)</f>
        <v>#N/A</v>
      </c>
      <c r="H230" s="59"/>
      <c r="I230" s="59"/>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row>
    <row r="231" spans="1:90" s="52" customFormat="1" ht="24" customHeight="1" x14ac:dyDescent="0.2">
      <c r="A231" s="53"/>
      <c r="B231" s="53"/>
      <c r="C231" s="59"/>
      <c r="D231" s="30"/>
      <c r="E231" s="59" t="e">
        <f>VLOOKUP($A231,Days!$A:$B,2,FALSE)</f>
        <v>#N/A</v>
      </c>
      <c r="F231" s="61">
        <f t="shared" si="3"/>
        <v>0</v>
      </c>
      <c r="G231" s="59" t="e">
        <f>IFERROR(VLOOKUP($B231,Days!$A:$B,2,FALSE),E231)</f>
        <v>#N/A</v>
      </c>
      <c r="H231" s="59"/>
      <c r="I231" s="59"/>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row>
    <row r="232" spans="1:90" s="52" customFormat="1" ht="24" customHeight="1" x14ac:dyDescent="0.2">
      <c r="A232" s="53"/>
      <c r="B232" s="53"/>
      <c r="C232" s="59"/>
      <c r="D232" s="30"/>
      <c r="E232" s="59" t="e">
        <f>VLOOKUP($A232,Days!$A:$B,2,FALSE)</f>
        <v>#N/A</v>
      </c>
      <c r="F232" s="61">
        <f t="shared" si="3"/>
        <v>0</v>
      </c>
      <c r="G232" s="59" t="e">
        <f>IFERROR(VLOOKUP($B232,Days!$A:$B,2,FALSE),E232)</f>
        <v>#N/A</v>
      </c>
      <c r="H232" s="59"/>
      <c r="I232" s="59"/>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row>
    <row r="233" spans="1:90" s="52" customFormat="1" ht="24" customHeight="1" x14ac:dyDescent="0.2">
      <c r="A233" s="53"/>
      <c r="B233" s="53"/>
      <c r="C233" s="59"/>
      <c r="D233" s="30"/>
      <c r="E233" s="59" t="e">
        <f>VLOOKUP($A233,Days!$A:$B,2,FALSE)</f>
        <v>#N/A</v>
      </c>
      <c r="F233" s="61">
        <f t="shared" si="3"/>
        <v>0</v>
      </c>
      <c r="G233" s="59" t="e">
        <f>IFERROR(VLOOKUP($B233,Days!$A:$B,2,FALSE),E233)</f>
        <v>#N/A</v>
      </c>
      <c r="H233" s="59"/>
      <c r="I233" s="59"/>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row>
    <row r="234" spans="1:90" s="52" customFormat="1" ht="24" customHeight="1" x14ac:dyDescent="0.2">
      <c r="A234" s="53"/>
      <c r="B234" s="53"/>
      <c r="C234" s="59"/>
      <c r="D234" s="30"/>
      <c r="E234" s="59" t="e">
        <f>VLOOKUP($A234,Days!$A:$B,2,FALSE)</f>
        <v>#N/A</v>
      </c>
      <c r="F234" s="61">
        <f t="shared" si="3"/>
        <v>0</v>
      </c>
      <c r="G234" s="59" t="e">
        <f>IFERROR(VLOOKUP($B234,Days!$A:$B,2,FALSE),E234)</f>
        <v>#N/A</v>
      </c>
      <c r="H234" s="59"/>
      <c r="I234" s="59"/>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row>
    <row r="235" spans="1:90" s="52" customFormat="1" ht="24" customHeight="1" x14ac:dyDescent="0.2">
      <c r="A235" s="53"/>
      <c r="B235" s="53"/>
      <c r="C235" s="59"/>
      <c r="D235" s="30"/>
      <c r="E235" s="59" t="e">
        <f>VLOOKUP($A235,Days!$A:$B,2,FALSE)</f>
        <v>#N/A</v>
      </c>
      <c r="F235" s="61">
        <f t="shared" si="3"/>
        <v>0</v>
      </c>
      <c r="G235" s="59" t="e">
        <f>IFERROR(VLOOKUP($B235,Days!$A:$B,2,FALSE),E235)</f>
        <v>#N/A</v>
      </c>
      <c r="H235" s="59"/>
      <c r="I235" s="59"/>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row>
    <row r="236" spans="1:90" s="52" customFormat="1" ht="24" customHeight="1" x14ac:dyDescent="0.2">
      <c r="A236" s="53"/>
      <c r="B236" s="53"/>
      <c r="C236" s="59"/>
      <c r="D236" s="30"/>
      <c r="E236" s="59" t="e">
        <f>VLOOKUP($A236,Days!$A:$B,2,FALSE)</f>
        <v>#N/A</v>
      </c>
      <c r="F236" s="61">
        <f t="shared" si="3"/>
        <v>0</v>
      </c>
      <c r="G236" s="59" t="e">
        <f>IFERROR(VLOOKUP($B236,Days!$A:$B,2,FALSE),E236)</f>
        <v>#N/A</v>
      </c>
      <c r="H236" s="59"/>
      <c r="I236" s="59"/>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row>
    <row r="237" spans="1:90" s="52" customFormat="1" ht="24" customHeight="1" x14ac:dyDescent="0.2">
      <c r="A237" s="53"/>
      <c r="B237" s="53"/>
      <c r="C237" s="59"/>
      <c r="D237" s="30"/>
      <c r="E237" s="59" t="e">
        <f>VLOOKUP($A237,Days!$A:$B,2,FALSE)</f>
        <v>#N/A</v>
      </c>
      <c r="F237" s="61">
        <f t="shared" si="3"/>
        <v>0</v>
      </c>
      <c r="G237" s="59" t="e">
        <f>IFERROR(VLOOKUP($B237,Days!$A:$B,2,FALSE),E237)</f>
        <v>#N/A</v>
      </c>
      <c r="H237" s="59"/>
      <c r="I237" s="59"/>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row>
    <row r="238" spans="1:90" s="52" customFormat="1" ht="24" customHeight="1" x14ac:dyDescent="0.2">
      <c r="A238" s="53"/>
      <c r="B238" s="53"/>
      <c r="C238" s="59"/>
      <c r="D238" s="30"/>
      <c r="E238" s="59" t="e">
        <f>VLOOKUP($A238,Days!$A:$B,2,FALSE)</f>
        <v>#N/A</v>
      </c>
      <c r="F238" s="61">
        <f t="shared" si="3"/>
        <v>0</v>
      </c>
      <c r="G238" s="59" t="e">
        <f>IFERROR(VLOOKUP($B238,Days!$A:$B,2,FALSE),E238)</f>
        <v>#N/A</v>
      </c>
      <c r="H238" s="59"/>
      <c r="I238" s="59"/>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row>
    <row r="239" spans="1:90" s="52" customFormat="1" ht="24" customHeight="1" x14ac:dyDescent="0.2">
      <c r="A239" s="53"/>
      <c r="B239" s="53"/>
      <c r="C239" s="59"/>
      <c r="D239" s="30"/>
      <c r="E239" s="59" t="e">
        <f>VLOOKUP($A239,Days!$A:$B,2,FALSE)</f>
        <v>#N/A</v>
      </c>
      <c r="F239" s="61">
        <f t="shared" si="3"/>
        <v>0</v>
      </c>
      <c r="G239" s="59" t="e">
        <f>IFERROR(VLOOKUP($B239,Days!$A:$B,2,FALSE),E239)</f>
        <v>#N/A</v>
      </c>
      <c r="H239" s="59"/>
      <c r="I239" s="59"/>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row>
    <row r="240" spans="1:90" s="52" customFormat="1" ht="24" customHeight="1" x14ac:dyDescent="0.2">
      <c r="A240" s="53"/>
      <c r="B240" s="53"/>
      <c r="C240" s="59"/>
      <c r="D240" s="30"/>
      <c r="E240" s="59" t="e">
        <f>VLOOKUP($A240,Days!$A:$B,2,FALSE)</f>
        <v>#N/A</v>
      </c>
      <c r="F240" s="61">
        <f t="shared" si="3"/>
        <v>0</v>
      </c>
      <c r="G240" s="59" t="e">
        <f>IFERROR(VLOOKUP($B240,Days!$A:$B,2,FALSE),E240)</f>
        <v>#N/A</v>
      </c>
      <c r="H240" s="59"/>
      <c r="I240" s="59"/>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row>
    <row r="241" spans="1:90" s="52" customFormat="1" ht="24" customHeight="1" x14ac:dyDescent="0.2">
      <c r="A241" s="53"/>
      <c r="B241" s="53"/>
      <c r="C241" s="59"/>
      <c r="D241" s="30"/>
      <c r="E241" s="59" t="e">
        <f>VLOOKUP($A241,Days!$A:$B,2,FALSE)</f>
        <v>#N/A</v>
      </c>
      <c r="F241" s="61">
        <f t="shared" si="3"/>
        <v>0</v>
      </c>
      <c r="G241" s="59" t="e">
        <f>IFERROR(VLOOKUP($B241,Days!$A:$B,2,FALSE),E241)</f>
        <v>#N/A</v>
      </c>
      <c r="H241" s="59"/>
      <c r="I241" s="59"/>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row>
    <row r="242" spans="1:90" s="52" customFormat="1" ht="24" customHeight="1" x14ac:dyDescent="0.2">
      <c r="A242" s="53"/>
      <c r="B242" s="53"/>
      <c r="C242" s="59"/>
      <c r="D242" s="30"/>
      <c r="E242" s="59" t="e">
        <f>VLOOKUP($A242,Days!$A:$B,2,FALSE)</f>
        <v>#N/A</v>
      </c>
      <c r="F242" s="61">
        <f t="shared" si="3"/>
        <v>0</v>
      </c>
      <c r="G242" s="59" t="e">
        <f>IFERROR(VLOOKUP($B242,Days!$A:$B,2,FALSE),E242)</f>
        <v>#N/A</v>
      </c>
      <c r="H242" s="59"/>
      <c r="I242" s="59"/>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row>
    <row r="243" spans="1:90" s="52" customFormat="1" ht="24" customHeight="1" x14ac:dyDescent="0.2">
      <c r="A243" s="53"/>
      <c r="B243" s="53"/>
      <c r="C243" s="59"/>
      <c r="D243" s="30"/>
      <c r="E243" s="59" t="e">
        <f>VLOOKUP($A243,Days!$A:$B,2,FALSE)</f>
        <v>#N/A</v>
      </c>
      <c r="F243" s="61">
        <f t="shared" si="3"/>
        <v>0</v>
      </c>
      <c r="G243" s="59" t="e">
        <f>IFERROR(VLOOKUP($B243,Days!$A:$B,2,FALSE),E243)</f>
        <v>#N/A</v>
      </c>
      <c r="H243" s="59"/>
      <c r="I243" s="59"/>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row>
    <row r="244" spans="1:90" s="52" customFormat="1" ht="24" customHeight="1" x14ac:dyDescent="0.2">
      <c r="A244" s="53"/>
      <c r="B244" s="53"/>
      <c r="C244" s="59"/>
      <c r="D244" s="60"/>
      <c r="E244" s="59" t="e">
        <f>VLOOKUP($A244,Days!$A:$B,2,FALSE)</f>
        <v>#N/A</v>
      </c>
      <c r="F244" s="61">
        <f t="shared" si="3"/>
        <v>0</v>
      </c>
      <c r="G244" s="59" t="e">
        <f>IFERROR(VLOOKUP($B244,Days!$A:$B,2,FALSE),E244)</f>
        <v>#N/A</v>
      </c>
      <c r="H244" s="59"/>
      <c r="I244" s="63"/>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row>
    <row r="245" spans="1:90" s="52" customFormat="1" ht="24" customHeight="1" x14ac:dyDescent="0.2">
      <c r="A245" s="53"/>
      <c r="B245" s="53"/>
      <c r="C245" s="59"/>
      <c r="D245" s="60"/>
      <c r="E245" s="59" t="e">
        <f>VLOOKUP($A245,Days!$A:$B,2,FALSE)</f>
        <v>#N/A</v>
      </c>
      <c r="F245" s="61">
        <f t="shared" si="3"/>
        <v>0</v>
      </c>
      <c r="G245" s="59" t="e">
        <f>IFERROR(VLOOKUP($B245,Days!$A:$B,2,FALSE),E245)</f>
        <v>#N/A</v>
      </c>
      <c r="H245" s="59"/>
      <c r="I245" s="63"/>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row>
    <row r="246" spans="1:90" s="52" customFormat="1" ht="24" customHeight="1" x14ac:dyDescent="0.2">
      <c r="A246" s="53"/>
      <c r="B246" s="53"/>
      <c r="C246" s="59"/>
      <c r="D246" s="60"/>
      <c r="E246" s="59" t="e">
        <f>VLOOKUP($A246,Days!$A:$B,2,FALSE)</f>
        <v>#N/A</v>
      </c>
      <c r="F246" s="61">
        <f t="shared" si="3"/>
        <v>0</v>
      </c>
      <c r="G246" s="59" t="e">
        <f>IFERROR(VLOOKUP($B246,Days!$A:$B,2,FALSE),E246)</f>
        <v>#N/A</v>
      </c>
      <c r="H246" s="59"/>
      <c r="I246" s="59"/>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row>
    <row r="247" spans="1:90" s="52" customFormat="1" ht="24" customHeight="1" x14ac:dyDescent="0.2">
      <c r="A247" s="53"/>
      <c r="B247" s="53"/>
      <c r="C247" s="59"/>
      <c r="D247" s="30"/>
      <c r="E247" s="59" t="e">
        <f>VLOOKUP($A247,Days!$A:$B,2,FALSE)</f>
        <v>#N/A</v>
      </c>
      <c r="F247" s="61">
        <f t="shared" si="3"/>
        <v>0</v>
      </c>
      <c r="G247" s="59" t="e">
        <f>IFERROR(VLOOKUP($B247,Days!$A:$B,2,FALSE),E247)</f>
        <v>#N/A</v>
      </c>
      <c r="H247" s="59"/>
      <c r="I247" s="59"/>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row>
    <row r="248" spans="1:90" s="52" customFormat="1" ht="24" customHeight="1" x14ac:dyDescent="0.2">
      <c r="A248" s="53"/>
      <c r="B248" s="53"/>
      <c r="C248" s="59"/>
      <c r="D248" s="30"/>
      <c r="E248" s="59" t="e">
        <f>VLOOKUP($A248,Days!$A:$B,2,FALSE)</f>
        <v>#N/A</v>
      </c>
      <c r="F248" s="61">
        <f t="shared" si="3"/>
        <v>0</v>
      </c>
      <c r="G248" s="59" t="e">
        <f>IFERROR(VLOOKUP($B248,Days!$A:$B,2,FALSE),E248)</f>
        <v>#N/A</v>
      </c>
      <c r="H248" s="59"/>
      <c r="I248" s="59"/>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row>
    <row r="249" spans="1:90" s="52" customFormat="1" ht="24" customHeight="1" x14ac:dyDescent="0.2">
      <c r="A249" s="53"/>
      <c r="B249" s="53"/>
      <c r="C249" s="59"/>
      <c r="D249" s="30"/>
      <c r="E249" s="59" t="e">
        <f>VLOOKUP($A249,Days!$A:$B,2,FALSE)</f>
        <v>#N/A</v>
      </c>
      <c r="F249" s="61">
        <f t="shared" si="3"/>
        <v>0</v>
      </c>
      <c r="G249" s="59" t="e">
        <f>IFERROR(VLOOKUP($B249,Days!$A:$B,2,FALSE),E249)</f>
        <v>#N/A</v>
      </c>
      <c r="H249" s="59"/>
      <c r="I249" s="59"/>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row>
    <row r="250" spans="1:90" s="52" customFormat="1" ht="24" customHeight="1" x14ac:dyDescent="0.2">
      <c r="A250" s="53"/>
      <c r="B250" s="53"/>
      <c r="C250" s="59"/>
      <c r="D250" s="30"/>
      <c r="E250" s="59" t="e">
        <f>VLOOKUP($A250,Days!$A:$B,2,FALSE)</f>
        <v>#N/A</v>
      </c>
      <c r="F250" s="61">
        <f t="shared" si="3"/>
        <v>0</v>
      </c>
      <c r="G250" s="59" t="e">
        <f>IFERROR(VLOOKUP($B250,Days!$A:$B,2,FALSE),E250)</f>
        <v>#N/A</v>
      </c>
      <c r="H250" s="59"/>
      <c r="I250" s="59"/>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row>
    <row r="251" spans="1:90" s="52" customFormat="1" ht="24" customHeight="1" x14ac:dyDescent="0.2">
      <c r="A251" s="53"/>
      <c r="B251" s="53"/>
      <c r="C251" s="59"/>
      <c r="D251" s="30"/>
      <c r="E251" s="59" t="e">
        <f>VLOOKUP($A251,Days!$A:$B,2,FALSE)</f>
        <v>#N/A</v>
      </c>
      <c r="F251" s="61">
        <f t="shared" si="3"/>
        <v>0</v>
      </c>
      <c r="G251" s="59" t="e">
        <f>IFERROR(VLOOKUP($B251,Days!$A:$B,2,FALSE),E251)</f>
        <v>#N/A</v>
      </c>
      <c r="H251" s="59"/>
      <c r="I251" s="59"/>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row>
    <row r="252" spans="1:90" s="52" customFormat="1" ht="24" customHeight="1" x14ac:dyDescent="0.2">
      <c r="A252" s="53"/>
      <c r="B252" s="53"/>
      <c r="C252" s="59"/>
      <c r="D252" s="30"/>
      <c r="E252" s="59" t="e">
        <f>VLOOKUP($A252,Days!$A:$B,2,FALSE)</f>
        <v>#N/A</v>
      </c>
      <c r="F252" s="61">
        <f t="shared" si="3"/>
        <v>0</v>
      </c>
      <c r="G252" s="59" t="e">
        <f>IFERROR(VLOOKUP($B252,Days!$A:$B,2,FALSE),E252)</f>
        <v>#N/A</v>
      </c>
      <c r="H252" s="59"/>
      <c r="I252" s="59"/>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row>
    <row r="253" spans="1:90" s="52" customFormat="1" ht="24" customHeight="1" x14ac:dyDescent="0.2">
      <c r="A253" s="53"/>
      <c r="B253" s="53"/>
      <c r="C253" s="59"/>
      <c r="D253" s="30"/>
      <c r="E253" s="59" t="e">
        <f>VLOOKUP($A253,Days!$A:$B,2,FALSE)</f>
        <v>#N/A</v>
      </c>
      <c r="F253" s="61">
        <f t="shared" si="3"/>
        <v>0</v>
      </c>
      <c r="G253" s="59" t="e">
        <f>IFERROR(VLOOKUP($B253,Days!$A:$B,2,FALSE),E253)</f>
        <v>#N/A</v>
      </c>
      <c r="H253" s="59"/>
      <c r="I253" s="59"/>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row>
    <row r="254" spans="1:90" s="52" customFormat="1" ht="24" customHeight="1" x14ac:dyDescent="0.2">
      <c r="A254" s="53"/>
      <c r="B254" s="53"/>
      <c r="C254" s="59"/>
      <c r="D254" s="30"/>
      <c r="E254" s="59" t="e">
        <f>VLOOKUP($A254,Days!$A:$B,2,FALSE)</f>
        <v>#N/A</v>
      </c>
      <c r="F254" s="61">
        <f t="shared" si="3"/>
        <v>0</v>
      </c>
      <c r="G254" s="59" t="e">
        <f>IFERROR(VLOOKUP($B254,Days!$A:$B,2,FALSE),E254)</f>
        <v>#N/A</v>
      </c>
      <c r="H254" s="59"/>
      <c r="I254" s="59"/>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row>
    <row r="255" spans="1:90" s="52" customFormat="1" ht="24" customHeight="1" x14ac:dyDescent="0.2">
      <c r="A255" s="53"/>
      <c r="B255" s="53"/>
      <c r="C255" s="59"/>
      <c r="D255" s="30"/>
      <c r="E255" s="59" t="e">
        <f>VLOOKUP($A255,Days!$A:$B,2,FALSE)</f>
        <v>#N/A</v>
      </c>
      <c r="F255" s="61">
        <f t="shared" si="3"/>
        <v>0</v>
      </c>
      <c r="G255" s="59" t="e">
        <f>IFERROR(VLOOKUP($B255,Days!$A:$B,2,FALSE),E255)</f>
        <v>#N/A</v>
      </c>
      <c r="H255" s="59"/>
      <c r="I255" s="59"/>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row>
    <row r="256" spans="1:90" s="52" customFormat="1" ht="24" customHeight="1" x14ac:dyDescent="0.2">
      <c r="A256" s="53"/>
      <c r="B256" s="53"/>
      <c r="C256" s="59"/>
      <c r="D256" s="30"/>
      <c r="E256" s="59" t="e">
        <f>VLOOKUP($A256,Days!$A:$B,2,FALSE)</f>
        <v>#N/A</v>
      </c>
      <c r="F256" s="61">
        <f t="shared" si="3"/>
        <v>0</v>
      </c>
      <c r="G256" s="59" t="e">
        <f>IFERROR(VLOOKUP($B256,Days!$A:$B,2,FALSE),E256)</f>
        <v>#N/A</v>
      </c>
      <c r="H256" s="59"/>
      <c r="I256" s="59"/>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row>
    <row r="257" spans="1:90" s="52" customFormat="1" ht="24" customHeight="1" x14ac:dyDescent="0.2">
      <c r="A257" s="53"/>
      <c r="B257" s="53"/>
      <c r="C257" s="59"/>
      <c r="D257" s="30"/>
      <c r="E257" s="59" t="e">
        <f>VLOOKUP($A257,Days!$A:$B,2,FALSE)</f>
        <v>#N/A</v>
      </c>
      <c r="F257" s="61">
        <f t="shared" si="3"/>
        <v>0</v>
      </c>
      <c r="G257" s="59" t="e">
        <f>IFERROR(VLOOKUP($B257,Days!$A:$B,2,FALSE),E257)</f>
        <v>#N/A</v>
      </c>
      <c r="H257" s="59"/>
      <c r="I257" s="59"/>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row>
    <row r="258" spans="1:90" s="52" customFormat="1" ht="24" customHeight="1" x14ac:dyDescent="0.2">
      <c r="A258" s="53"/>
      <c r="B258" s="53"/>
      <c r="C258" s="59"/>
      <c r="D258" s="30"/>
      <c r="E258" s="59" t="e">
        <f>VLOOKUP($A258,Days!$A:$B,2,FALSE)</f>
        <v>#N/A</v>
      </c>
      <c r="F258" s="61">
        <f t="shared" si="3"/>
        <v>0</v>
      </c>
      <c r="G258" s="59" t="e">
        <f>IFERROR(VLOOKUP($B258,Days!$A:$B,2,FALSE),E258)</f>
        <v>#N/A</v>
      </c>
      <c r="H258" s="59"/>
      <c r="I258" s="59"/>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row>
    <row r="259" spans="1:90" s="52" customFormat="1" ht="24" customHeight="1" x14ac:dyDescent="0.2">
      <c r="A259" s="53"/>
      <c r="B259" s="53"/>
      <c r="C259" s="59"/>
      <c r="D259" s="30"/>
      <c r="E259" s="59" t="e">
        <f>VLOOKUP($A259,Days!$A:$B,2,FALSE)</f>
        <v>#N/A</v>
      </c>
      <c r="F259" s="61">
        <f t="shared" si="3"/>
        <v>0</v>
      </c>
      <c r="G259" s="59" t="e">
        <f>IFERROR(VLOOKUP($B259,Days!$A:$B,2,FALSE),E259)</f>
        <v>#N/A</v>
      </c>
      <c r="H259" s="59"/>
      <c r="I259" s="59"/>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row>
    <row r="260" spans="1:90" s="52" customFormat="1" ht="24" customHeight="1" x14ac:dyDescent="0.2">
      <c r="A260" s="53"/>
      <c r="B260" s="53"/>
      <c r="C260" s="59"/>
      <c r="D260" s="30"/>
      <c r="E260" s="59" t="e">
        <f>VLOOKUP($A260,Days!$A:$B,2,FALSE)</f>
        <v>#N/A</v>
      </c>
      <c r="F260" s="61">
        <f t="shared" si="3"/>
        <v>0</v>
      </c>
      <c r="G260" s="59" t="e">
        <f>IFERROR(VLOOKUP($B260,Days!$A:$B,2,FALSE),E260)</f>
        <v>#N/A</v>
      </c>
      <c r="H260" s="59"/>
      <c r="I260" s="59"/>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row>
    <row r="261" spans="1:90" s="52" customFormat="1" ht="24" customHeight="1" x14ac:dyDescent="0.2">
      <c r="A261" s="53"/>
      <c r="B261" s="53"/>
      <c r="C261" s="59"/>
      <c r="D261" s="60"/>
      <c r="E261" s="59" t="e">
        <f>VLOOKUP($A261,Days!$A:$B,2,FALSE)</f>
        <v>#N/A</v>
      </c>
      <c r="F261" s="61">
        <f t="shared" si="3"/>
        <v>0</v>
      </c>
      <c r="G261" s="59" t="e">
        <f>IFERROR(VLOOKUP($B261,Days!$A:$B,2,FALSE),E261)</f>
        <v>#N/A</v>
      </c>
      <c r="H261" s="59"/>
      <c r="I261" s="62"/>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row>
    <row r="262" spans="1:90" s="52" customFormat="1" ht="24" customHeight="1" x14ac:dyDescent="0.2">
      <c r="A262" s="53"/>
      <c r="B262" s="53"/>
      <c r="C262" s="59"/>
      <c r="D262" s="30"/>
      <c r="E262" s="59" t="e">
        <f>VLOOKUP($A262,Days!$A:$B,2,FALSE)</f>
        <v>#N/A</v>
      </c>
      <c r="F262" s="61">
        <f t="shared" ref="F262:F325" si="4">IF(B262="",A262,B262)</f>
        <v>0</v>
      </c>
      <c r="G262" s="59" t="e">
        <f>IFERROR(VLOOKUP($B262,Days!$A:$B,2,FALSE),E262)</f>
        <v>#N/A</v>
      </c>
      <c r="H262" s="59"/>
      <c r="I262" s="59"/>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row>
    <row r="263" spans="1:90" s="52" customFormat="1" ht="24" customHeight="1" x14ac:dyDescent="0.2">
      <c r="A263" s="53"/>
      <c r="B263" s="53"/>
      <c r="C263" s="59"/>
      <c r="D263" s="60"/>
      <c r="E263" s="59" t="e">
        <f>VLOOKUP($A263,Days!$A:$B,2,FALSE)</f>
        <v>#N/A</v>
      </c>
      <c r="F263" s="61">
        <f t="shared" si="4"/>
        <v>0</v>
      </c>
      <c r="G263" s="59" t="e">
        <f>IFERROR(VLOOKUP($B263,Days!$A:$B,2,FALSE),E263)</f>
        <v>#N/A</v>
      </c>
      <c r="H263" s="59"/>
      <c r="I263" s="59"/>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row>
    <row r="264" spans="1:90" s="52" customFormat="1" ht="24" customHeight="1" x14ac:dyDescent="0.2">
      <c r="A264" s="53"/>
      <c r="B264" s="53"/>
      <c r="C264" s="59"/>
      <c r="D264" s="30"/>
      <c r="E264" s="59" t="e">
        <f>VLOOKUP($A264,Days!$A:$B,2,FALSE)</f>
        <v>#N/A</v>
      </c>
      <c r="F264" s="61">
        <f t="shared" si="4"/>
        <v>0</v>
      </c>
      <c r="G264" s="59" t="e">
        <f>IFERROR(VLOOKUP($B264,Days!$A:$B,2,FALSE),E264)</f>
        <v>#N/A</v>
      </c>
      <c r="H264" s="59"/>
      <c r="I264" s="59"/>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row>
    <row r="265" spans="1:90" s="52" customFormat="1" ht="24" customHeight="1" x14ac:dyDescent="0.2">
      <c r="A265" s="53"/>
      <c r="B265" s="53"/>
      <c r="C265" s="59"/>
      <c r="D265" s="30"/>
      <c r="E265" s="59" t="e">
        <f>VLOOKUP($A265,Days!$A:$B,2,FALSE)</f>
        <v>#N/A</v>
      </c>
      <c r="F265" s="61">
        <f t="shared" si="4"/>
        <v>0</v>
      </c>
      <c r="G265" s="59" t="e">
        <f>IFERROR(VLOOKUP($B265,Days!$A:$B,2,FALSE),E265)</f>
        <v>#N/A</v>
      </c>
      <c r="H265" s="59"/>
      <c r="I265" s="59"/>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row>
    <row r="266" spans="1:90" s="52" customFormat="1" ht="24" customHeight="1" x14ac:dyDescent="0.2">
      <c r="A266" s="53"/>
      <c r="B266" s="53"/>
      <c r="C266" s="59"/>
      <c r="D266" s="59"/>
      <c r="E266" s="59" t="e">
        <f>VLOOKUP($A266,Days!$A:$B,2,FALSE)</f>
        <v>#N/A</v>
      </c>
      <c r="F266" s="61">
        <f t="shared" si="4"/>
        <v>0</v>
      </c>
      <c r="G266" s="59" t="e">
        <f>IFERROR(VLOOKUP($B266,Days!$A:$B,2,FALSE),E266)</f>
        <v>#N/A</v>
      </c>
      <c r="H266" s="59"/>
      <c r="I266" s="59"/>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row>
    <row r="267" spans="1:90" s="52" customFormat="1" ht="24" customHeight="1" x14ac:dyDescent="0.2">
      <c r="A267" s="53"/>
      <c r="B267" s="53"/>
      <c r="C267" s="59"/>
      <c r="D267" s="60"/>
      <c r="E267" s="59" t="e">
        <f>VLOOKUP($A267,Days!$A:$B,2,FALSE)</f>
        <v>#N/A</v>
      </c>
      <c r="F267" s="61">
        <f t="shared" si="4"/>
        <v>0</v>
      </c>
      <c r="G267" s="59" t="e">
        <f>IFERROR(VLOOKUP($B267,Days!$A:$B,2,FALSE),E267)</f>
        <v>#N/A</v>
      </c>
      <c r="H267" s="59"/>
      <c r="I267" s="63"/>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row>
    <row r="268" spans="1:90" s="52" customFormat="1" ht="24" customHeight="1" x14ac:dyDescent="0.2">
      <c r="A268" s="53"/>
      <c r="B268" s="53"/>
      <c r="C268" s="59"/>
      <c r="D268" s="60"/>
      <c r="E268" s="59" t="e">
        <f>VLOOKUP($A268,Days!$A:$B,2,FALSE)</f>
        <v>#N/A</v>
      </c>
      <c r="F268" s="61">
        <f t="shared" si="4"/>
        <v>0</v>
      </c>
      <c r="G268" s="59" t="e">
        <f>IFERROR(VLOOKUP($B268,Days!$A:$B,2,FALSE),E268)</f>
        <v>#N/A</v>
      </c>
      <c r="H268" s="59"/>
      <c r="I268" s="63"/>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row>
    <row r="269" spans="1:90" s="52" customFormat="1" ht="24" customHeight="1" x14ac:dyDescent="0.2">
      <c r="A269" s="53"/>
      <c r="B269" s="53"/>
      <c r="C269" s="59"/>
      <c r="D269" s="60"/>
      <c r="E269" s="59" t="e">
        <f>VLOOKUP($A269,Days!$A:$B,2,FALSE)</f>
        <v>#N/A</v>
      </c>
      <c r="F269" s="61">
        <f t="shared" si="4"/>
        <v>0</v>
      </c>
      <c r="G269" s="59" t="e">
        <f>IFERROR(VLOOKUP($B269,Days!$A:$B,2,FALSE),E269)</f>
        <v>#N/A</v>
      </c>
      <c r="H269" s="59"/>
      <c r="I269" s="59"/>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row>
    <row r="270" spans="1:90" s="52" customFormat="1" ht="24" customHeight="1" x14ac:dyDescent="0.2">
      <c r="A270" s="53"/>
      <c r="B270" s="53"/>
      <c r="C270" s="59"/>
      <c r="D270" s="30"/>
      <c r="E270" s="59" t="e">
        <f>VLOOKUP($A270,Days!$A:$B,2,FALSE)</f>
        <v>#N/A</v>
      </c>
      <c r="F270" s="61">
        <f t="shared" si="4"/>
        <v>0</v>
      </c>
      <c r="G270" s="59" t="e">
        <f>IFERROR(VLOOKUP($B270,Days!$A:$B,2,FALSE),E270)</f>
        <v>#N/A</v>
      </c>
      <c r="H270" s="59"/>
      <c r="I270" s="59"/>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row>
    <row r="271" spans="1:90" s="52" customFormat="1" ht="24" customHeight="1" x14ac:dyDescent="0.2">
      <c r="A271" s="53"/>
      <c r="B271" s="53"/>
      <c r="C271" s="59"/>
      <c r="D271" s="30"/>
      <c r="E271" s="59" t="e">
        <f>VLOOKUP($A271,Days!$A:$B,2,FALSE)</f>
        <v>#N/A</v>
      </c>
      <c r="F271" s="61">
        <f t="shared" si="4"/>
        <v>0</v>
      </c>
      <c r="G271" s="59" t="e">
        <f>IFERROR(VLOOKUP($B271,Days!$A:$B,2,FALSE),E271)</f>
        <v>#N/A</v>
      </c>
      <c r="H271" s="59"/>
      <c r="I271" s="59"/>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row>
    <row r="272" spans="1:90" s="52" customFormat="1" ht="24" customHeight="1" x14ac:dyDescent="0.2">
      <c r="A272" s="53"/>
      <c r="B272" s="53"/>
      <c r="C272" s="59"/>
      <c r="D272" s="30"/>
      <c r="E272" s="59" t="e">
        <f>VLOOKUP($A272,Days!$A:$B,2,FALSE)</f>
        <v>#N/A</v>
      </c>
      <c r="F272" s="61">
        <f t="shared" si="4"/>
        <v>0</v>
      </c>
      <c r="G272" s="59" t="e">
        <f>IFERROR(VLOOKUP($B272,Days!$A:$B,2,FALSE),E272)</f>
        <v>#N/A</v>
      </c>
      <c r="H272" s="59"/>
      <c r="I272" s="59"/>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row>
    <row r="273" spans="1:90" s="52" customFormat="1" ht="24" customHeight="1" x14ac:dyDescent="0.2">
      <c r="A273" s="53"/>
      <c r="B273" s="53"/>
      <c r="C273" s="59"/>
      <c r="D273" s="30"/>
      <c r="E273" s="59" t="e">
        <f>VLOOKUP($A273,Days!$A:$B,2,FALSE)</f>
        <v>#N/A</v>
      </c>
      <c r="F273" s="61">
        <f t="shared" si="4"/>
        <v>0</v>
      </c>
      <c r="G273" s="59" t="e">
        <f>IFERROR(VLOOKUP($B273,Days!$A:$B,2,FALSE),E273)</f>
        <v>#N/A</v>
      </c>
      <c r="H273" s="59"/>
      <c r="I273" s="59"/>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row>
    <row r="274" spans="1:90" s="52" customFormat="1" ht="24" customHeight="1" x14ac:dyDescent="0.2">
      <c r="A274" s="53"/>
      <c r="B274" s="53"/>
      <c r="C274" s="59"/>
      <c r="D274" s="30"/>
      <c r="E274" s="59" t="e">
        <f>VLOOKUP($A274,Days!$A:$B,2,FALSE)</f>
        <v>#N/A</v>
      </c>
      <c r="F274" s="61">
        <f t="shared" si="4"/>
        <v>0</v>
      </c>
      <c r="G274" s="59" t="e">
        <f>IFERROR(VLOOKUP($B274,Days!$A:$B,2,FALSE),E274)</f>
        <v>#N/A</v>
      </c>
      <c r="H274" s="59"/>
      <c r="I274" s="59"/>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row>
    <row r="275" spans="1:90" s="52" customFormat="1" ht="24" customHeight="1" x14ac:dyDescent="0.2">
      <c r="A275" s="53"/>
      <c r="B275" s="53"/>
      <c r="C275" s="59"/>
      <c r="D275" s="30"/>
      <c r="E275" s="59" t="e">
        <f>VLOOKUP($A275,Days!$A:$B,2,FALSE)</f>
        <v>#N/A</v>
      </c>
      <c r="F275" s="61">
        <f t="shared" si="4"/>
        <v>0</v>
      </c>
      <c r="G275" s="59" t="e">
        <f>IFERROR(VLOOKUP($B275,Days!$A:$B,2,FALSE),E275)</f>
        <v>#N/A</v>
      </c>
      <c r="H275" s="59"/>
      <c r="I275" s="59"/>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row>
    <row r="276" spans="1:90" s="52" customFormat="1" ht="24" customHeight="1" x14ac:dyDescent="0.2">
      <c r="A276" s="53"/>
      <c r="B276" s="53"/>
      <c r="C276" s="59"/>
      <c r="D276" s="30"/>
      <c r="E276" s="59" t="e">
        <f>VLOOKUP($A276,Days!$A:$B,2,FALSE)</f>
        <v>#N/A</v>
      </c>
      <c r="F276" s="61">
        <f t="shared" si="4"/>
        <v>0</v>
      </c>
      <c r="G276" s="59" t="e">
        <f>IFERROR(VLOOKUP($B276,Days!$A:$B,2,FALSE),E276)</f>
        <v>#N/A</v>
      </c>
      <c r="H276" s="59"/>
      <c r="I276" s="59"/>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row>
    <row r="277" spans="1:90" s="52" customFormat="1" ht="24" customHeight="1" x14ac:dyDescent="0.2">
      <c r="A277" s="53"/>
      <c r="B277" s="53"/>
      <c r="C277" s="59"/>
      <c r="D277" s="30"/>
      <c r="E277" s="59" t="e">
        <f>VLOOKUP($A277,Days!$A:$B,2,FALSE)</f>
        <v>#N/A</v>
      </c>
      <c r="F277" s="61">
        <f t="shared" si="4"/>
        <v>0</v>
      </c>
      <c r="G277" s="59" t="e">
        <f>IFERROR(VLOOKUP($B277,Days!$A:$B,2,FALSE),E277)</f>
        <v>#N/A</v>
      </c>
      <c r="H277" s="59"/>
      <c r="I277" s="59"/>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row>
    <row r="278" spans="1:90" s="52" customFormat="1" ht="24" customHeight="1" x14ac:dyDescent="0.2">
      <c r="A278" s="53"/>
      <c r="B278" s="53"/>
      <c r="C278" s="59"/>
      <c r="D278" s="30"/>
      <c r="E278" s="59" t="e">
        <f>VLOOKUP($A278,Days!$A:$B,2,FALSE)</f>
        <v>#N/A</v>
      </c>
      <c r="F278" s="61">
        <f t="shared" si="4"/>
        <v>0</v>
      </c>
      <c r="G278" s="59" t="e">
        <f>IFERROR(VLOOKUP($B278,Days!$A:$B,2,FALSE),E278)</f>
        <v>#N/A</v>
      </c>
      <c r="H278" s="59"/>
      <c r="I278" s="59"/>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row>
    <row r="279" spans="1:90" s="52" customFormat="1" ht="24" customHeight="1" x14ac:dyDescent="0.2">
      <c r="A279" s="53"/>
      <c r="B279" s="53"/>
      <c r="C279" s="59"/>
      <c r="D279" s="30"/>
      <c r="E279" s="59" t="e">
        <f>VLOOKUP($A279,Days!$A:$B,2,FALSE)</f>
        <v>#N/A</v>
      </c>
      <c r="F279" s="61">
        <f t="shared" si="4"/>
        <v>0</v>
      </c>
      <c r="G279" s="59" t="e">
        <f>IFERROR(VLOOKUP($B279,Days!$A:$B,2,FALSE),E279)</f>
        <v>#N/A</v>
      </c>
      <c r="H279" s="59"/>
      <c r="I279" s="59"/>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row>
    <row r="280" spans="1:90" s="52" customFormat="1" ht="24" customHeight="1" x14ac:dyDescent="0.2">
      <c r="A280" s="53"/>
      <c r="B280" s="53"/>
      <c r="C280" s="59"/>
      <c r="D280" s="30"/>
      <c r="E280" s="59" t="e">
        <f>VLOOKUP($A280,Days!$A:$B,2,FALSE)</f>
        <v>#N/A</v>
      </c>
      <c r="F280" s="61">
        <f t="shared" si="4"/>
        <v>0</v>
      </c>
      <c r="G280" s="59" t="e">
        <f>IFERROR(VLOOKUP($B280,Days!$A:$B,2,FALSE),E280)</f>
        <v>#N/A</v>
      </c>
      <c r="H280" s="59"/>
      <c r="I280" s="59"/>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row>
    <row r="281" spans="1:90" s="52" customFormat="1" ht="24" customHeight="1" x14ac:dyDescent="0.2">
      <c r="A281" s="53"/>
      <c r="B281" s="53"/>
      <c r="C281" s="59"/>
      <c r="D281" s="30"/>
      <c r="E281" s="59" t="e">
        <f>VLOOKUP($A281,Days!$A:$B,2,FALSE)</f>
        <v>#N/A</v>
      </c>
      <c r="F281" s="61">
        <f t="shared" si="4"/>
        <v>0</v>
      </c>
      <c r="G281" s="59" t="e">
        <f>IFERROR(VLOOKUP($B281,Days!$A:$B,2,FALSE),E281)</f>
        <v>#N/A</v>
      </c>
      <c r="H281" s="59"/>
      <c r="I281" s="59"/>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row>
    <row r="282" spans="1:90" s="52" customFormat="1" ht="24" customHeight="1" x14ac:dyDescent="0.2">
      <c r="A282" s="53"/>
      <c r="B282" s="53"/>
      <c r="C282" s="59"/>
      <c r="D282" s="30"/>
      <c r="E282" s="59" t="e">
        <f>VLOOKUP($A282,Days!$A:$B,2,FALSE)</f>
        <v>#N/A</v>
      </c>
      <c r="F282" s="61">
        <f t="shared" si="4"/>
        <v>0</v>
      </c>
      <c r="G282" s="59" t="e">
        <f>IFERROR(VLOOKUP($B282,Days!$A:$B,2,FALSE),E282)</f>
        <v>#N/A</v>
      </c>
      <c r="H282" s="59"/>
      <c r="I282" s="59"/>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row>
    <row r="283" spans="1:90" s="52" customFormat="1" ht="24" customHeight="1" x14ac:dyDescent="0.2">
      <c r="A283" s="53"/>
      <c r="B283" s="53"/>
      <c r="C283" s="59"/>
      <c r="D283" s="60"/>
      <c r="E283" s="59" t="e">
        <f>VLOOKUP($A283,Days!$A:$B,2,FALSE)</f>
        <v>#N/A</v>
      </c>
      <c r="F283" s="61">
        <f t="shared" si="4"/>
        <v>0</v>
      </c>
      <c r="G283" s="59" t="e">
        <f>IFERROR(VLOOKUP($B283,Days!$A:$B,2,FALSE),E283)</f>
        <v>#N/A</v>
      </c>
      <c r="H283" s="59"/>
      <c r="I283" s="63"/>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row>
    <row r="284" spans="1:90" s="52" customFormat="1" ht="24" customHeight="1" x14ac:dyDescent="0.2">
      <c r="A284" s="53"/>
      <c r="B284" s="53"/>
      <c r="C284" s="59"/>
      <c r="D284" s="60"/>
      <c r="E284" s="59" t="e">
        <f>VLOOKUP($A284,Days!$A:$B,2,FALSE)</f>
        <v>#N/A</v>
      </c>
      <c r="F284" s="61">
        <f t="shared" si="4"/>
        <v>0</v>
      </c>
      <c r="G284" s="59" t="e">
        <f>IFERROR(VLOOKUP($B284,Days!$A:$B,2,FALSE),E284)</f>
        <v>#N/A</v>
      </c>
      <c r="H284" s="59"/>
      <c r="I284" s="63"/>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row>
    <row r="285" spans="1:90" s="52" customFormat="1" ht="24" customHeight="1" x14ac:dyDescent="0.2">
      <c r="A285" s="53"/>
      <c r="B285" s="53"/>
      <c r="C285" s="59"/>
      <c r="D285" s="60"/>
      <c r="E285" s="59" t="e">
        <f>VLOOKUP($A285,Days!$A:$B,2,FALSE)</f>
        <v>#N/A</v>
      </c>
      <c r="F285" s="61">
        <f t="shared" si="4"/>
        <v>0</v>
      </c>
      <c r="G285" s="59" t="e">
        <f>IFERROR(VLOOKUP($B285,Days!$A:$B,2,FALSE),E285)</f>
        <v>#N/A</v>
      </c>
      <c r="H285" s="59"/>
      <c r="I285" s="59"/>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row>
    <row r="286" spans="1:90" s="52" customFormat="1" ht="24" customHeight="1" x14ac:dyDescent="0.2">
      <c r="A286" s="53"/>
      <c r="B286" s="53"/>
      <c r="C286" s="59"/>
      <c r="D286" s="60"/>
      <c r="E286" s="59" t="e">
        <f>VLOOKUP($A286,Days!$A:$B,2,FALSE)</f>
        <v>#N/A</v>
      </c>
      <c r="F286" s="61">
        <f t="shared" si="4"/>
        <v>0</v>
      </c>
      <c r="G286" s="59" t="e">
        <f>IFERROR(VLOOKUP($B286,Days!$A:$B,2,FALSE),E286)</f>
        <v>#N/A</v>
      </c>
      <c r="H286" s="59"/>
      <c r="I286" s="59"/>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row>
    <row r="287" spans="1:90" s="52" customFormat="1" ht="24" customHeight="1" x14ac:dyDescent="0.2">
      <c r="A287" s="53"/>
      <c r="B287" s="53"/>
      <c r="C287" s="59"/>
      <c r="D287" s="30"/>
      <c r="E287" s="59" t="e">
        <f>VLOOKUP($A287,Days!$A:$B,2,FALSE)</f>
        <v>#N/A</v>
      </c>
      <c r="F287" s="61">
        <f t="shared" si="4"/>
        <v>0</v>
      </c>
      <c r="G287" s="59" t="e">
        <f>IFERROR(VLOOKUP($B287,Days!$A:$B,2,FALSE),E287)</f>
        <v>#N/A</v>
      </c>
      <c r="H287" s="59"/>
      <c r="I287" s="61"/>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row>
    <row r="288" spans="1:90" s="52" customFormat="1" ht="24" customHeight="1" x14ac:dyDescent="0.2">
      <c r="A288" s="53"/>
      <c r="B288" s="53"/>
      <c r="C288" s="59"/>
      <c r="D288" s="30"/>
      <c r="E288" s="59" t="e">
        <f>VLOOKUP($A288,Days!$A:$B,2,FALSE)</f>
        <v>#N/A</v>
      </c>
      <c r="F288" s="61">
        <f t="shared" si="4"/>
        <v>0</v>
      </c>
      <c r="G288" s="59" t="e">
        <f>IFERROR(VLOOKUP($B288,Days!$A:$B,2,FALSE),E288)</f>
        <v>#N/A</v>
      </c>
      <c r="H288" s="59"/>
      <c r="I288" s="59"/>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row>
    <row r="289" spans="1:90" s="52" customFormat="1" ht="24" customHeight="1" x14ac:dyDescent="0.2">
      <c r="A289" s="53"/>
      <c r="B289" s="53"/>
      <c r="C289" s="59"/>
      <c r="D289" s="30"/>
      <c r="E289" s="59" t="e">
        <f>VLOOKUP($A289,Days!$A:$B,2,FALSE)</f>
        <v>#N/A</v>
      </c>
      <c r="F289" s="61">
        <f t="shared" si="4"/>
        <v>0</v>
      </c>
      <c r="G289" s="59" t="e">
        <f>IFERROR(VLOOKUP($B289,Days!$A:$B,2,FALSE),E289)</f>
        <v>#N/A</v>
      </c>
      <c r="H289" s="59"/>
      <c r="I289" s="59"/>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row>
    <row r="290" spans="1:90" s="52" customFormat="1" ht="24" customHeight="1" x14ac:dyDescent="0.2">
      <c r="A290" s="53"/>
      <c r="B290" s="53"/>
      <c r="C290" s="59"/>
      <c r="D290" s="60"/>
      <c r="E290" s="59" t="e">
        <f>VLOOKUP($A290,Days!$A:$B,2,FALSE)</f>
        <v>#N/A</v>
      </c>
      <c r="F290" s="61">
        <f t="shared" si="4"/>
        <v>0</v>
      </c>
      <c r="G290" s="59" t="e">
        <f>IFERROR(VLOOKUP($B290,Days!$A:$B,2,FALSE),E290)</f>
        <v>#N/A</v>
      </c>
      <c r="H290" s="59"/>
      <c r="I290" s="63"/>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row>
    <row r="291" spans="1:90" s="52" customFormat="1" ht="24" customHeight="1" x14ac:dyDescent="0.2">
      <c r="A291" s="53"/>
      <c r="B291" s="53"/>
      <c r="C291" s="59"/>
      <c r="D291" s="30"/>
      <c r="E291" s="59" t="e">
        <f>VLOOKUP($A291,Days!$A:$B,2,FALSE)</f>
        <v>#N/A</v>
      </c>
      <c r="F291" s="61">
        <f t="shared" si="4"/>
        <v>0</v>
      </c>
      <c r="G291" s="59" t="e">
        <f>IFERROR(VLOOKUP($B291,Days!$A:$B,2,FALSE),E291)</f>
        <v>#N/A</v>
      </c>
      <c r="H291" s="59"/>
      <c r="I291" s="59"/>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row>
    <row r="292" spans="1:90" s="52" customFormat="1" ht="24" customHeight="1" x14ac:dyDescent="0.2">
      <c r="A292" s="55"/>
      <c r="B292" s="55"/>
      <c r="C292" s="59"/>
      <c r="D292" s="30"/>
      <c r="E292" s="59" t="e">
        <f>VLOOKUP($A292,Days!$A:$B,2,FALSE)</f>
        <v>#N/A</v>
      </c>
      <c r="F292" s="61">
        <f t="shared" si="4"/>
        <v>0</v>
      </c>
      <c r="G292" s="59" t="e">
        <f>IFERROR(VLOOKUP($B292,Days!$A:$B,2,FALSE),E292)</f>
        <v>#N/A</v>
      </c>
      <c r="H292" s="59"/>
      <c r="I292" s="66"/>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row>
    <row r="293" spans="1:90" s="52" customFormat="1" ht="24" customHeight="1" x14ac:dyDescent="0.2">
      <c r="A293" s="55"/>
      <c r="B293" s="55"/>
      <c r="C293" s="59"/>
      <c r="D293" s="30"/>
      <c r="E293" s="59" t="e">
        <f>VLOOKUP($A293,Days!$A:$B,2,FALSE)</f>
        <v>#N/A</v>
      </c>
      <c r="F293" s="61">
        <f t="shared" si="4"/>
        <v>0</v>
      </c>
      <c r="G293" s="59" t="e">
        <f>IFERROR(VLOOKUP($B293,Days!$A:$B,2,FALSE),E293)</f>
        <v>#N/A</v>
      </c>
      <c r="H293" s="59"/>
      <c r="I293" s="66"/>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row>
    <row r="294" spans="1:90" s="52" customFormat="1" ht="24" customHeight="1" x14ac:dyDescent="0.2">
      <c r="A294" s="55"/>
      <c r="B294" s="55"/>
      <c r="C294" s="59"/>
      <c r="D294" s="30"/>
      <c r="E294" s="59" t="e">
        <f>VLOOKUP($A294,Days!$A:$B,2,FALSE)</f>
        <v>#N/A</v>
      </c>
      <c r="F294" s="61">
        <f t="shared" si="4"/>
        <v>0</v>
      </c>
      <c r="G294" s="59" t="e">
        <f>IFERROR(VLOOKUP($B294,Days!$A:$B,2,FALSE),E294)</f>
        <v>#N/A</v>
      </c>
      <c r="H294" s="59"/>
      <c r="I294" s="66"/>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row>
    <row r="295" spans="1:90" s="52" customFormat="1" ht="24" customHeight="1" x14ac:dyDescent="0.2">
      <c r="A295" s="55"/>
      <c r="B295" s="55"/>
      <c r="C295" s="59"/>
      <c r="D295" s="30"/>
      <c r="E295" s="59" t="e">
        <f>VLOOKUP($A295,Days!$A:$B,2,FALSE)</f>
        <v>#N/A</v>
      </c>
      <c r="F295" s="61">
        <f t="shared" si="4"/>
        <v>0</v>
      </c>
      <c r="G295" s="59" t="e">
        <f>IFERROR(VLOOKUP($B295,Days!$A:$B,2,FALSE),E295)</f>
        <v>#N/A</v>
      </c>
      <c r="H295" s="59"/>
      <c r="I295" s="66"/>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row>
    <row r="296" spans="1:90" s="52" customFormat="1" ht="24" customHeight="1" x14ac:dyDescent="0.2">
      <c r="A296" s="53"/>
      <c r="B296" s="53"/>
      <c r="C296" s="59"/>
      <c r="D296" s="30"/>
      <c r="E296" s="59" t="e">
        <f>VLOOKUP($A296,Days!$A:$B,2,FALSE)</f>
        <v>#N/A</v>
      </c>
      <c r="F296" s="61">
        <f t="shared" si="4"/>
        <v>0</v>
      </c>
      <c r="G296" s="59" t="e">
        <f>IFERROR(VLOOKUP($B296,Days!$A:$B,2,FALSE),E296)</f>
        <v>#N/A</v>
      </c>
      <c r="H296" s="59"/>
      <c r="I296" s="59"/>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row>
    <row r="297" spans="1:90" s="52" customFormat="1" ht="24" customHeight="1" x14ac:dyDescent="0.2">
      <c r="A297" s="53"/>
      <c r="B297" s="53"/>
      <c r="C297" s="59"/>
      <c r="D297" s="30"/>
      <c r="E297" s="59" t="e">
        <f>VLOOKUP($A297,Days!$A:$B,2,FALSE)</f>
        <v>#N/A</v>
      </c>
      <c r="F297" s="61">
        <f t="shared" si="4"/>
        <v>0</v>
      </c>
      <c r="G297" s="59" t="e">
        <f>IFERROR(VLOOKUP($B297,Days!$A:$B,2,FALSE),E297)</f>
        <v>#N/A</v>
      </c>
      <c r="H297" s="59"/>
      <c r="I297" s="59"/>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row>
    <row r="298" spans="1:90" s="52" customFormat="1" ht="24" customHeight="1" x14ac:dyDescent="0.2">
      <c r="A298" s="53"/>
      <c r="B298" s="53"/>
      <c r="C298" s="59"/>
      <c r="D298" s="60"/>
      <c r="E298" s="59" t="e">
        <f>VLOOKUP($A298,Days!$A:$B,2,FALSE)</f>
        <v>#N/A</v>
      </c>
      <c r="F298" s="61">
        <f t="shared" si="4"/>
        <v>0</v>
      </c>
      <c r="G298" s="59" t="e">
        <f>IFERROR(VLOOKUP($B298,Days!$A:$B,2,FALSE),E298)</f>
        <v>#N/A</v>
      </c>
      <c r="H298" s="59"/>
      <c r="I298" s="59"/>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row>
    <row r="299" spans="1:90" s="52" customFormat="1" ht="24" customHeight="1" x14ac:dyDescent="0.2">
      <c r="A299" s="53"/>
      <c r="B299" s="53"/>
      <c r="C299" s="59"/>
      <c r="D299" s="30"/>
      <c r="E299" s="59" t="e">
        <f>VLOOKUP($A299,Days!$A:$B,2,FALSE)</f>
        <v>#N/A</v>
      </c>
      <c r="F299" s="61">
        <f t="shared" si="4"/>
        <v>0</v>
      </c>
      <c r="G299" s="59" t="e">
        <f>IFERROR(VLOOKUP($B299,Days!$A:$B,2,FALSE),E299)</f>
        <v>#N/A</v>
      </c>
      <c r="H299" s="59"/>
      <c r="I299" s="59"/>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row>
    <row r="300" spans="1:90" s="52" customFormat="1" ht="24" customHeight="1" x14ac:dyDescent="0.2">
      <c r="A300" s="53"/>
      <c r="B300" s="53"/>
      <c r="C300" s="59"/>
      <c r="D300" s="60"/>
      <c r="E300" s="59" t="e">
        <f>VLOOKUP($A300,Days!$A:$B,2,FALSE)</f>
        <v>#N/A</v>
      </c>
      <c r="F300" s="61">
        <f t="shared" si="4"/>
        <v>0</v>
      </c>
      <c r="G300" s="59" t="e">
        <f>IFERROR(VLOOKUP($B300,Days!$A:$B,2,FALSE),E300)</f>
        <v>#N/A</v>
      </c>
      <c r="H300" s="59"/>
      <c r="I300" s="59"/>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row>
    <row r="301" spans="1:90" s="52" customFormat="1" ht="24" customHeight="1" x14ac:dyDescent="0.2">
      <c r="A301" s="53"/>
      <c r="B301" s="53"/>
      <c r="C301" s="59"/>
      <c r="D301" s="60"/>
      <c r="E301" s="59" t="e">
        <f>VLOOKUP($A301,Days!$A:$B,2,FALSE)</f>
        <v>#N/A</v>
      </c>
      <c r="F301" s="61">
        <f t="shared" si="4"/>
        <v>0</v>
      </c>
      <c r="G301" s="59" t="e">
        <f>IFERROR(VLOOKUP($B301,Days!$A:$B,2,FALSE),E301)</f>
        <v>#N/A</v>
      </c>
      <c r="H301" s="59"/>
      <c r="I301" s="59"/>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row>
    <row r="302" spans="1:90" s="52" customFormat="1" ht="24" customHeight="1" x14ac:dyDescent="0.2">
      <c r="A302" s="53"/>
      <c r="B302" s="53"/>
      <c r="C302" s="59"/>
      <c r="D302" s="30"/>
      <c r="E302" s="59" t="e">
        <f>VLOOKUP($A302,Days!$A:$B,2,FALSE)</f>
        <v>#N/A</v>
      </c>
      <c r="F302" s="61">
        <f t="shared" si="4"/>
        <v>0</v>
      </c>
      <c r="G302" s="59" t="e">
        <f>IFERROR(VLOOKUP($B302,Days!$A:$B,2,FALSE),E302)</f>
        <v>#N/A</v>
      </c>
      <c r="H302" s="59"/>
      <c r="I302" s="59"/>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row>
    <row r="303" spans="1:90" s="52" customFormat="1" ht="24" customHeight="1" x14ac:dyDescent="0.2">
      <c r="A303" s="53"/>
      <c r="B303" s="53"/>
      <c r="C303" s="59"/>
      <c r="D303" s="30"/>
      <c r="E303" s="59" t="e">
        <f>VLOOKUP($A303,Days!$A:$B,2,FALSE)</f>
        <v>#N/A</v>
      </c>
      <c r="F303" s="61">
        <f t="shared" si="4"/>
        <v>0</v>
      </c>
      <c r="G303" s="59" t="e">
        <f>IFERROR(VLOOKUP($B303,Days!$A:$B,2,FALSE),E303)</f>
        <v>#N/A</v>
      </c>
      <c r="H303" s="59"/>
      <c r="I303" s="59"/>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row>
    <row r="304" spans="1:90" s="52" customFormat="1" ht="24" customHeight="1" x14ac:dyDescent="0.2">
      <c r="A304" s="53"/>
      <c r="B304" s="53"/>
      <c r="C304" s="59"/>
      <c r="D304" s="60"/>
      <c r="E304" s="59" t="e">
        <f>VLOOKUP($A304,Days!$A:$B,2,FALSE)</f>
        <v>#N/A</v>
      </c>
      <c r="F304" s="61">
        <f t="shared" si="4"/>
        <v>0</v>
      </c>
      <c r="G304" s="59" t="e">
        <f>IFERROR(VLOOKUP($B304,Days!$A:$B,2,FALSE),E304)</f>
        <v>#N/A</v>
      </c>
      <c r="H304" s="59"/>
      <c r="I304" s="63"/>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row>
    <row r="305" spans="1:90" s="52" customFormat="1" ht="24" customHeight="1" x14ac:dyDescent="0.2">
      <c r="A305" s="53"/>
      <c r="B305" s="53"/>
      <c r="C305" s="59"/>
      <c r="D305" s="60"/>
      <c r="E305" s="59" t="e">
        <f>VLOOKUP($A305,Days!$A:$B,2,FALSE)</f>
        <v>#N/A</v>
      </c>
      <c r="F305" s="61">
        <f t="shared" si="4"/>
        <v>0</v>
      </c>
      <c r="G305" s="59" t="e">
        <f>IFERROR(VLOOKUP($B305,Days!$A:$B,2,FALSE),E305)</f>
        <v>#N/A</v>
      </c>
      <c r="H305" s="59"/>
      <c r="I305" s="63"/>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row>
    <row r="306" spans="1:90" s="52" customFormat="1" ht="24" customHeight="1" x14ac:dyDescent="0.2">
      <c r="A306" s="53"/>
      <c r="B306" s="53"/>
      <c r="C306" s="59"/>
      <c r="D306" s="60"/>
      <c r="E306" s="59" t="e">
        <f>VLOOKUP($A306,Days!$A:$B,2,FALSE)</f>
        <v>#N/A</v>
      </c>
      <c r="F306" s="61">
        <f t="shared" si="4"/>
        <v>0</v>
      </c>
      <c r="G306" s="59" t="e">
        <f>IFERROR(VLOOKUP($B306,Days!$A:$B,2,FALSE),E306)</f>
        <v>#N/A</v>
      </c>
      <c r="H306" s="59"/>
      <c r="I306" s="59"/>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row>
    <row r="307" spans="1:90" s="52" customFormat="1" ht="24" customHeight="1" x14ac:dyDescent="0.2">
      <c r="A307" s="53"/>
      <c r="B307" s="53"/>
      <c r="C307" s="59"/>
      <c r="D307" s="60"/>
      <c r="E307" s="59" t="e">
        <f>VLOOKUP($A307,Days!$A:$B,2,FALSE)</f>
        <v>#N/A</v>
      </c>
      <c r="F307" s="61">
        <f t="shared" si="4"/>
        <v>0</v>
      </c>
      <c r="G307" s="59" t="e">
        <f>IFERROR(VLOOKUP($B307,Days!$A:$B,2,FALSE),E307)</f>
        <v>#N/A</v>
      </c>
      <c r="H307" s="59"/>
      <c r="I307" s="59"/>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row>
    <row r="308" spans="1:90" s="52" customFormat="1" ht="24" customHeight="1" x14ac:dyDescent="0.2">
      <c r="A308" s="53"/>
      <c r="B308" s="53"/>
      <c r="C308" s="59"/>
      <c r="D308" s="60"/>
      <c r="E308" s="59" t="e">
        <f>VLOOKUP($A308,Days!$A:$B,2,FALSE)</f>
        <v>#N/A</v>
      </c>
      <c r="F308" s="61">
        <f t="shared" si="4"/>
        <v>0</v>
      </c>
      <c r="G308" s="59" t="e">
        <f>IFERROR(VLOOKUP($B308,Days!$A:$B,2,FALSE),E308)</f>
        <v>#N/A</v>
      </c>
      <c r="H308" s="59"/>
      <c r="I308" s="59"/>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row>
    <row r="309" spans="1:90" s="52" customFormat="1" ht="24" customHeight="1" x14ac:dyDescent="0.2">
      <c r="A309" s="53"/>
      <c r="B309" s="53"/>
      <c r="C309" s="59"/>
      <c r="D309" s="60"/>
      <c r="E309" s="59" t="e">
        <f>VLOOKUP($A309,Days!$A:$B,2,FALSE)</f>
        <v>#N/A</v>
      </c>
      <c r="F309" s="61">
        <f t="shared" si="4"/>
        <v>0</v>
      </c>
      <c r="G309" s="59" t="e">
        <f>IFERROR(VLOOKUP($B309,Days!$A:$B,2,FALSE),E309)</f>
        <v>#N/A</v>
      </c>
      <c r="H309" s="59"/>
      <c r="I309" s="59"/>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row>
    <row r="310" spans="1:90" s="52" customFormat="1" ht="24" customHeight="1" x14ac:dyDescent="0.2">
      <c r="A310" s="53"/>
      <c r="B310" s="53"/>
      <c r="C310" s="59"/>
      <c r="D310" s="60"/>
      <c r="E310" s="59" t="e">
        <f>VLOOKUP($A310,Days!$A:$B,2,FALSE)</f>
        <v>#N/A</v>
      </c>
      <c r="F310" s="61">
        <f t="shared" si="4"/>
        <v>0</v>
      </c>
      <c r="G310" s="59" t="e">
        <f>IFERROR(VLOOKUP($B310,Days!$A:$B,2,FALSE),E310)</f>
        <v>#N/A</v>
      </c>
      <c r="H310" s="59"/>
      <c r="I310" s="59"/>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row>
    <row r="311" spans="1:90" s="52" customFormat="1" ht="24" customHeight="1" x14ac:dyDescent="0.2">
      <c r="A311" s="53"/>
      <c r="B311" s="53"/>
      <c r="C311" s="59"/>
      <c r="D311" s="60"/>
      <c r="E311" s="59" t="e">
        <f>VLOOKUP($A311,Days!$A:$B,2,FALSE)</f>
        <v>#N/A</v>
      </c>
      <c r="F311" s="61">
        <f t="shared" si="4"/>
        <v>0</v>
      </c>
      <c r="G311" s="59" t="e">
        <f>IFERROR(VLOOKUP($B311,Days!$A:$B,2,FALSE),E311)</f>
        <v>#N/A</v>
      </c>
      <c r="H311" s="59"/>
      <c r="I311" s="62"/>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row>
    <row r="312" spans="1:90" s="52" customFormat="1" ht="24" customHeight="1" x14ac:dyDescent="0.2">
      <c r="A312" s="53"/>
      <c r="B312" s="53"/>
      <c r="C312" s="59"/>
      <c r="D312" s="30"/>
      <c r="E312" s="59" t="e">
        <f>VLOOKUP($A312,Days!$A:$B,2,FALSE)</f>
        <v>#N/A</v>
      </c>
      <c r="F312" s="61">
        <f t="shared" si="4"/>
        <v>0</v>
      </c>
      <c r="G312" s="59" t="e">
        <f>IFERROR(VLOOKUP($B312,Days!$A:$B,2,FALSE),E312)</f>
        <v>#N/A</v>
      </c>
      <c r="H312" s="59"/>
      <c r="I312" s="61"/>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row>
    <row r="313" spans="1:90" s="52" customFormat="1" ht="24" customHeight="1" x14ac:dyDescent="0.2">
      <c r="A313" s="53"/>
      <c r="B313" s="53"/>
      <c r="C313" s="59"/>
      <c r="D313" s="30"/>
      <c r="E313" s="59" t="e">
        <f>VLOOKUP($A313,Days!$A:$B,2,FALSE)</f>
        <v>#N/A</v>
      </c>
      <c r="F313" s="61">
        <f t="shared" si="4"/>
        <v>0</v>
      </c>
      <c r="G313" s="59" t="e">
        <f>IFERROR(VLOOKUP($B313,Days!$A:$B,2,FALSE),E313)</f>
        <v>#N/A</v>
      </c>
      <c r="H313" s="59"/>
      <c r="I313" s="59"/>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0"/>
      <c r="CI313" s="50"/>
      <c r="CJ313" s="50"/>
      <c r="CK313" s="50"/>
      <c r="CL313" s="50"/>
    </row>
    <row r="314" spans="1:90" s="52" customFormat="1" ht="24" customHeight="1" x14ac:dyDescent="0.2">
      <c r="A314" s="53"/>
      <c r="B314" s="53"/>
      <c r="C314" s="59"/>
      <c r="D314" s="30"/>
      <c r="E314" s="59" t="e">
        <f>VLOOKUP($A314,Days!$A:$B,2,FALSE)</f>
        <v>#N/A</v>
      </c>
      <c r="F314" s="61">
        <f t="shared" si="4"/>
        <v>0</v>
      </c>
      <c r="G314" s="59" t="e">
        <f>IFERROR(VLOOKUP($B314,Days!$A:$B,2,FALSE),E314)</f>
        <v>#N/A</v>
      </c>
      <c r="H314" s="59"/>
      <c r="I314" s="59"/>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row>
    <row r="315" spans="1:90" s="52" customFormat="1" ht="24" customHeight="1" x14ac:dyDescent="0.2">
      <c r="A315" s="53"/>
      <c r="B315" s="53"/>
      <c r="C315" s="59"/>
      <c r="D315" s="30"/>
      <c r="E315" s="59" t="e">
        <f>VLOOKUP($A315,Days!$A:$B,2,FALSE)</f>
        <v>#N/A</v>
      </c>
      <c r="F315" s="61">
        <f t="shared" si="4"/>
        <v>0</v>
      </c>
      <c r="G315" s="59" t="e">
        <f>IFERROR(VLOOKUP($B315,Days!$A:$B,2,FALSE),E315)</f>
        <v>#N/A</v>
      </c>
      <c r="H315" s="59"/>
      <c r="I315" s="59"/>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0"/>
      <c r="CI315" s="50"/>
      <c r="CJ315" s="50"/>
      <c r="CK315" s="50"/>
      <c r="CL315" s="50"/>
    </row>
    <row r="316" spans="1:90" s="52" customFormat="1" ht="24" customHeight="1" x14ac:dyDescent="0.2">
      <c r="A316" s="53"/>
      <c r="B316" s="53"/>
      <c r="C316" s="59"/>
      <c r="D316" s="60"/>
      <c r="E316" s="59" t="e">
        <f>VLOOKUP($A316,Days!$A:$B,2,FALSE)</f>
        <v>#N/A</v>
      </c>
      <c r="F316" s="61">
        <f t="shared" si="4"/>
        <v>0</v>
      </c>
      <c r="G316" s="59" t="e">
        <f>IFERROR(VLOOKUP($B316,Days!$A:$B,2,FALSE),E316)</f>
        <v>#N/A</v>
      </c>
      <c r="H316" s="59"/>
      <c r="I316" s="63"/>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row>
    <row r="317" spans="1:90" s="52" customFormat="1" ht="24" customHeight="1" x14ac:dyDescent="0.2">
      <c r="A317" s="53"/>
      <c r="B317" s="53"/>
      <c r="C317" s="59"/>
      <c r="D317" s="60"/>
      <c r="E317" s="59" t="e">
        <f>VLOOKUP($A317,Days!$A:$B,2,FALSE)</f>
        <v>#N/A</v>
      </c>
      <c r="F317" s="61">
        <f t="shared" si="4"/>
        <v>0</v>
      </c>
      <c r="G317" s="59" t="e">
        <f>IFERROR(VLOOKUP($B317,Days!$A:$B,2,FALSE),E317)</f>
        <v>#N/A</v>
      </c>
      <c r="H317" s="59"/>
      <c r="I317" s="63"/>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row>
    <row r="318" spans="1:90" s="52" customFormat="1" ht="24" customHeight="1" x14ac:dyDescent="0.2">
      <c r="A318" s="53"/>
      <c r="B318" s="53"/>
      <c r="C318" s="59"/>
      <c r="D318" s="60"/>
      <c r="E318" s="59" t="e">
        <f>VLOOKUP($A318,Days!$A:$B,2,FALSE)</f>
        <v>#N/A</v>
      </c>
      <c r="F318" s="61">
        <f t="shared" si="4"/>
        <v>0</v>
      </c>
      <c r="G318" s="59" t="e">
        <f>IFERROR(VLOOKUP($B318,Days!$A:$B,2,FALSE),E318)</f>
        <v>#N/A</v>
      </c>
      <c r="H318" s="59"/>
      <c r="I318" s="59"/>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0"/>
      <c r="CI318" s="50"/>
      <c r="CJ318" s="50"/>
      <c r="CK318" s="50"/>
      <c r="CL318" s="50"/>
    </row>
    <row r="319" spans="1:90" s="52" customFormat="1" ht="24" customHeight="1" x14ac:dyDescent="0.2">
      <c r="A319" s="53"/>
      <c r="B319" s="53"/>
      <c r="C319" s="59"/>
      <c r="D319" s="60"/>
      <c r="E319" s="59" t="e">
        <f>VLOOKUP($A319,Days!$A:$B,2,FALSE)</f>
        <v>#N/A</v>
      </c>
      <c r="F319" s="61">
        <f t="shared" si="4"/>
        <v>0</v>
      </c>
      <c r="G319" s="59" t="e">
        <f>IFERROR(VLOOKUP($B319,Days!$A:$B,2,FALSE),E319)</f>
        <v>#N/A</v>
      </c>
      <c r="H319" s="59"/>
      <c r="I319" s="59"/>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row>
    <row r="320" spans="1:90" s="52" customFormat="1" ht="24" customHeight="1" x14ac:dyDescent="0.2">
      <c r="A320" s="53"/>
      <c r="B320" s="53"/>
      <c r="C320" s="59"/>
      <c r="D320" s="60"/>
      <c r="E320" s="59" t="e">
        <f>VLOOKUP($A320,Days!$A:$B,2,FALSE)</f>
        <v>#N/A</v>
      </c>
      <c r="F320" s="61">
        <f t="shared" si="4"/>
        <v>0</v>
      </c>
      <c r="G320" s="59" t="e">
        <f>IFERROR(VLOOKUP($B320,Days!$A:$B,2,FALSE),E320)</f>
        <v>#N/A</v>
      </c>
      <c r="H320" s="59"/>
      <c r="I320" s="59"/>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row>
    <row r="321" spans="1:90" s="52" customFormat="1" ht="24" customHeight="1" x14ac:dyDescent="0.2">
      <c r="A321" s="53"/>
      <c r="B321" s="53"/>
      <c r="C321" s="59"/>
      <c r="D321" s="60"/>
      <c r="E321" s="59" t="e">
        <f>VLOOKUP($A321,Days!$A:$B,2,FALSE)</f>
        <v>#N/A</v>
      </c>
      <c r="F321" s="61">
        <f t="shared" si="4"/>
        <v>0</v>
      </c>
      <c r="G321" s="59" t="e">
        <f>IFERROR(VLOOKUP($B321,Days!$A:$B,2,FALSE),E321)</f>
        <v>#N/A</v>
      </c>
      <c r="H321" s="59"/>
      <c r="I321" s="59"/>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0"/>
      <c r="CI321" s="50"/>
      <c r="CJ321" s="50"/>
      <c r="CK321" s="50"/>
      <c r="CL321" s="50"/>
    </row>
    <row r="322" spans="1:90" s="52" customFormat="1" ht="24" customHeight="1" x14ac:dyDescent="0.2">
      <c r="A322" s="53"/>
      <c r="B322" s="53"/>
      <c r="C322" s="59"/>
      <c r="D322" s="60"/>
      <c r="E322" s="59" t="e">
        <f>VLOOKUP($A322,Days!$A:$B,2,FALSE)</f>
        <v>#N/A</v>
      </c>
      <c r="F322" s="61">
        <f t="shared" si="4"/>
        <v>0</v>
      </c>
      <c r="G322" s="59" t="e">
        <f>IFERROR(VLOOKUP($B322,Days!$A:$B,2,FALSE),E322)</f>
        <v>#N/A</v>
      </c>
      <c r="H322" s="59"/>
      <c r="I322" s="59"/>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row>
    <row r="323" spans="1:90" s="52" customFormat="1" ht="24" customHeight="1" x14ac:dyDescent="0.2">
      <c r="A323" s="53"/>
      <c r="B323" s="53"/>
      <c r="C323" s="59"/>
      <c r="D323" s="60"/>
      <c r="E323" s="59" t="e">
        <f>VLOOKUP($A323,Days!$A:$B,2,FALSE)</f>
        <v>#N/A</v>
      </c>
      <c r="F323" s="61">
        <f t="shared" si="4"/>
        <v>0</v>
      </c>
      <c r="G323" s="59" t="e">
        <f>IFERROR(VLOOKUP($B323,Days!$A:$B,2,FALSE),E323)</f>
        <v>#N/A</v>
      </c>
      <c r="H323" s="59"/>
      <c r="I323" s="59"/>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0"/>
      <c r="CI323" s="50"/>
      <c r="CJ323" s="50"/>
      <c r="CK323" s="50"/>
      <c r="CL323" s="50"/>
    </row>
    <row r="324" spans="1:90" s="52" customFormat="1" ht="24" customHeight="1" x14ac:dyDescent="0.2">
      <c r="A324" s="53"/>
      <c r="B324" s="53"/>
      <c r="C324" s="59"/>
      <c r="D324" s="60"/>
      <c r="E324" s="59" t="e">
        <f>VLOOKUP($A324,Days!$A:$B,2,FALSE)</f>
        <v>#N/A</v>
      </c>
      <c r="F324" s="61">
        <f t="shared" si="4"/>
        <v>0</v>
      </c>
      <c r="G324" s="59" t="e">
        <f>IFERROR(VLOOKUP($B324,Days!$A:$B,2,FALSE),E324)</f>
        <v>#N/A</v>
      </c>
      <c r="H324" s="59"/>
      <c r="I324" s="62"/>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0"/>
      <c r="CI324" s="50"/>
      <c r="CJ324" s="50"/>
      <c r="CK324" s="50"/>
      <c r="CL324" s="50"/>
    </row>
    <row r="325" spans="1:90" s="52" customFormat="1" ht="24" customHeight="1" x14ac:dyDescent="0.2">
      <c r="A325" s="53"/>
      <c r="B325" s="53"/>
      <c r="C325" s="59"/>
      <c r="D325" s="30"/>
      <c r="E325" s="59" t="e">
        <f>VLOOKUP($A325,Days!$A:$B,2,FALSE)</f>
        <v>#N/A</v>
      </c>
      <c r="F325" s="61">
        <f t="shared" si="4"/>
        <v>0</v>
      </c>
      <c r="G325" s="59" t="e">
        <f>IFERROR(VLOOKUP($B325,Days!$A:$B,2,FALSE),E325)</f>
        <v>#N/A</v>
      </c>
      <c r="H325" s="59"/>
      <c r="I325" s="61"/>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0"/>
      <c r="CI325" s="50"/>
      <c r="CJ325" s="50"/>
      <c r="CK325" s="50"/>
      <c r="CL325" s="50"/>
    </row>
    <row r="326" spans="1:90" s="52" customFormat="1" ht="24" customHeight="1" x14ac:dyDescent="0.2">
      <c r="A326" s="53"/>
      <c r="B326" s="53"/>
      <c r="C326" s="59"/>
      <c r="D326" s="30"/>
      <c r="E326" s="59" t="e">
        <f>VLOOKUP($A326,Days!$A:$B,2,FALSE)</f>
        <v>#N/A</v>
      </c>
      <c r="F326" s="61">
        <f t="shared" ref="F326:F389" si="5">IF(B326="",A326,B326)</f>
        <v>0</v>
      </c>
      <c r="G326" s="59" t="e">
        <f>IFERROR(VLOOKUP($B326,Days!$A:$B,2,FALSE),E326)</f>
        <v>#N/A</v>
      </c>
      <c r="H326" s="59"/>
      <c r="I326" s="59"/>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0"/>
      <c r="CI326" s="50"/>
      <c r="CJ326" s="50"/>
      <c r="CK326" s="50"/>
      <c r="CL326" s="50"/>
    </row>
    <row r="327" spans="1:90" s="52" customFormat="1" ht="24" customHeight="1" x14ac:dyDescent="0.2">
      <c r="A327" s="53"/>
      <c r="B327" s="53"/>
      <c r="C327" s="59"/>
      <c r="D327" s="30"/>
      <c r="E327" s="59" t="e">
        <f>VLOOKUP($A327,Days!$A:$B,2,FALSE)</f>
        <v>#N/A</v>
      </c>
      <c r="F327" s="61">
        <f t="shared" si="5"/>
        <v>0</v>
      </c>
      <c r="G327" s="59" t="e">
        <f>IFERROR(VLOOKUP($B327,Days!$A:$B,2,FALSE),E327)</f>
        <v>#N/A</v>
      </c>
      <c r="H327" s="59"/>
      <c r="I327" s="59"/>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0"/>
      <c r="CI327" s="50"/>
      <c r="CJ327" s="50"/>
      <c r="CK327" s="50"/>
      <c r="CL327" s="50"/>
    </row>
    <row r="328" spans="1:90" s="52" customFormat="1" ht="24" customHeight="1" x14ac:dyDescent="0.2">
      <c r="A328" s="53"/>
      <c r="B328" s="53"/>
      <c r="C328" s="59"/>
      <c r="D328" s="30"/>
      <c r="E328" s="59" t="e">
        <f>VLOOKUP($A328,Days!$A:$B,2,FALSE)</f>
        <v>#N/A</v>
      </c>
      <c r="F328" s="61">
        <f t="shared" si="5"/>
        <v>0</v>
      </c>
      <c r="G328" s="59" t="e">
        <f>IFERROR(VLOOKUP($B328,Days!$A:$B,2,FALSE),E328)</f>
        <v>#N/A</v>
      </c>
      <c r="H328" s="59"/>
      <c r="I328" s="59"/>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0"/>
      <c r="CI328" s="50"/>
      <c r="CJ328" s="50"/>
      <c r="CK328" s="50"/>
      <c r="CL328" s="50"/>
    </row>
    <row r="329" spans="1:90" s="52" customFormat="1" ht="24" customHeight="1" x14ac:dyDescent="0.2">
      <c r="A329" s="53"/>
      <c r="B329" s="53"/>
      <c r="C329" s="59"/>
      <c r="D329" s="30"/>
      <c r="E329" s="59" t="e">
        <f>VLOOKUP($A329,Days!$A:$B,2,FALSE)</f>
        <v>#N/A</v>
      </c>
      <c r="F329" s="61">
        <f t="shared" si="5"/>
        <v>0</v>
      </c>
      <c r="G329" s="59" t="e">
        <f>IFERROR(VLOOKUP($B329,Days!$A:$B,2,FALSE),E329)</f>
        <v>#N/A</v>
      </c>
      <c r="H329" s="59"/>
      <c r="I329" s="59"/>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0"/>
      <c r="CI329" s="50"/>
      <c r="CJ329" s="50"/>
      <c r="CK329" s="50"/>
      <c r="CL329" s="50"/>
    </row>
    <row r="330" spans="1:90" s="52" customFormat="1" ht="24" customHeight="1" x14ac:dyDescent="0.2">
      <c r="A330" s="53"/>
      <c r="B330" s="53"/>
      <c r="C330" s="59"/>
      <c r="D330" s="60"/>
      <c r="E330" s="59" t="e">
        <f>VLOOKUP($A330,Days!$A:$B,2,FALSE)</f>
        <v>#N/A</v>
      </c>
      <c r="F330" s="61">
        <f t="shared" si="5"/>
        <v>0</v>
      </c>
      <c r="G330" s="59" t="e">
        <f>IFERROR(VLOOKUP($B330,Days!$A:$B,2,FALSE),E330)</f>
        <v>#N/A</v>
      </c>
      <c r="H330" s="59"/>
      <c r="I330" s="63"/>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0"/>
      <c r="CI330" s="50"/>
      <c r="CJ330" s="50"/>
      <c r="CK330" s="50"/>
      <c r="CL330" s="50"/>
    </row>
    <row r="331" spans="1:90" s="52" customFormat="1" ht="24" customHeight="1" x14ac:dyDescent="0.2">
      <c r="A331" s="53"/>
      <c r="B331" s="53"/>
      <c r="C331" s="59"/>
      <c r="D331" s="60"/>
      <c r="E331" s="59" t="e">
        <f>VLOOKUP($A331,Days!$A:$B,2,FALSE)</f>
        <v>#N/A</v>
      </c>
      <c r="F331" s="61">
        <f t="shared" si="5"/>
        <v>0</v>
      </c>
      <c r="G331" s="59" t="e">
        <f>IFERROR(VLOOKUP($B331,Days!$A:$B,2,FALSE),E331)</f>
        <v>#N/A</v>
      </c>
      <c r="H331" s="59"/>
      <c r="I331" s="59"/>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row>
    <row r="332" spans="1:90" s="52" customFormat="1" ht="24" customHeight="1" x14ac:dyDescent="0.2">
      <c r="A332" s="53"/>
      <c r="B332" s="53"/>
      <c r="C332" s="59"/>
      <c r="D332" s="60"/>
      <c r="E332" s="59" t="e">
        <f>VLOOKUP($A332,Days!$A:$B,2,FALSE)</f>
        <v>#N/A</v>
      </c>
      <c r="F332" s="61">
        <f t="shared" si="5"/>
        <v>0</v>
      </c>
      <c r="G332" s="59" t="e">
        <f>IFERROR(VLOOKUP($B332,Days!$A:$B,2,FALSE),E332)</f>
        <v>#N/A</v>
      </c>
      <c r="H332" s="59"/>
      <c r="I332" s="63"/>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row>
    <row r="333" spans="1:90" s="52" customFormat="1" ht="24" customHeight="1" x14ac:dyDescent="0.2">
      <c r="A333" s="53"/>
      <c r="B333" s="53"/>
      <c r="C333" s="59"/>
      <c r="D333" s="60"/>
      <c r="E333" s="59" t="e">
        <f>VLOOKUP($A333,Days!$A:$B,2,FALSE)</f>
        <v>#N/A</v>
      </c>
      <c r="F333" s="61">
        <f t="shared" si="5"/>
        <v>0</v>
      </c>
      <c r="G333" s="59" t="e">
        <f>IFERROR(VLOOKUP($B333,Days!$A:$B,2,FALSE),E333)</f>
        <v>#N/A</v>
      </c>
      <c r="H333" s="59"/>
      <c r="I333" s="59"/>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0"/>
      <c r="CI333" s="50"/>
      <c r="CJ333" s="50"/>
      <c r="CK333" s="50"/>
      <c r="CL333" s="50"/>
    </row>
    <row r="334" spans="1:90" s="52" customFormat="1" ht="24" customHeight="1" x14ac:dyDescent="0.2">
      <c r="A334" s="53"/>
      <c r="B334" s="53"/>
      <c r="C334" s="59"/>
      <c r="D334" s="60"/>
      <c r="E334" s="59" t="e">
        <f>VLOOKUP($A334,Days!$A:$B,2,FALSE)</f>
        <v>#N/A</v>
      </c>
      <c r="F334" s="61">
        <f t="shared" si="5"/>
        <v>0</v>
      </c>
      <c r="G334" s="59" t="e">
        <f>IFERROR(VLOOKUP($B334,Days!$A:$B,2,FALSE),E334)</f>
        <v>#N/A</v>
      </c>
      <c r="H334" s="59"/>
      <c r="I334" s="59"/>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row>
    <row r="335" spans="1:90" s="52" customFormat="1" ht="24" customHeight="1" x14ac:dyDescent="0.2">
      <c r="A335" s="53"/>
      <c r="B335" s="53"/>
      <c r="C335" s="59"/>
      <c r="D335" s="60"/>
      <c r="E335" s="59" t="e">
        <f>VLOOKUP($A335,Days!$A:$B,2,FALSE)</f>
        <v>#N/A</v>
      </c>
      <c r="F335" s="61">
        <f t="shared" si="5"/>
        <v>0</v>
      </c>
      <c r="G335" s="59" t="e">
        <f>IFERROR(VLOOKUP($B335,Days!$A:$B,2,FALSE),E335)</f>
        <v>#N/A</v>
      </c>
      <c r="H335" s="59"/>
      <c r="I335" s="59"/>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0"/>
      <c r="CI335" s="50"/>
      <c r="CJ335" s="50"/>
      <c r="CK335" s="50"/>
      <c r="CL335" s="50"/>
    </row>
    <row r="336" spans="1:90" s="52" customFormat="1" ht="24" customHeight="1" x14ac:dyDescent="0.2">
      <c r="A336" s="53"/>
      <c r="B336" s="53"/>
      <c r="C336" s="59"/>
      <c r="D336" s="60"/>
      <c r="E336" s="59" t="e">
        <f>VLOOKUP($A336,Days!$A:$B,2,FALSE)</f>
        <v>#N/A</v>
      </c>
      <c r="F336" s="61">
        <f t="shared" si="5"/>
        <v>0</v>
      </c>
      <c r="G336" s="59" t="e">
        <f>IFERROR(VLOOKUP($B336,Days!$A:$B,2,FALSE),E336)</f>
        <v>#N/A</v>
      </c>
      <c r="H336" s="59"/>
      <c r="I336" s="59"/>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0"/>
      <c r="CI336" s="50"/>
      <c r="CJ336" s="50"/>
      <c r="CK336" s="50"/>
      <c r="CL336" s="50"/>
    </row>
    <row r="337" spans="1:90" s="52" customFormat="1" ht="24" customHeight="1" x14ac:dyDescent="0.2">
      <c r="A337" s="53"/>
      <c r="B337" s="53"/>
      <c r="C337" s="59"/>
      <c r="D337" s="60"/>
      <c r="E337" s="59" t="e">
        <f>VLOOKUP($A337,Days!$A:$B,2,FALSE)</f>
        <v>#N/A</v>
      </c>
      <c r="F337" s="61">
        <f t="shared" si="5"/>
        <v>0</v>
      </c>
      <c r="G337" s="59" t="e">
        <f>IFERROR(VLOOKUP($B337,Days!$A:$B,2,FALSE),E337)</f>
        <v>#N/A</v>
      </c>
      <c r="H337" s="59"/>
      <c r="I337" s="59"/>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row>
    <row r="338" spans="1:90" s="52" customFormat="1" ht="24" customHeight="1" x14ac:dyDescent="0.2">
      <c r="A338" s="53"/>
      <c r="B338" s="53"/>
      <c r="C338" s="59"/>
      <c r="D338" s="60"/>
      <c r="E338" s="59" t="e">
        <f>VLOOKUP($A338,Days!$A:$B,2,FALSE)</f>
        <v>#N/A</v>
      </c>
      <c r="F338" s="61">
        <f t="shared" si="5"/>
        <v>0</v>
      </c>
      <c r="G338" s="59" t="e">
        <f>IFERROR(VLOOKUP($B338,Days!$A:$B,2,FALSE),E338)</f>
        <v>#N/A</v>
      </c>
      <c r="H338" s="59"/>
      <c r="I338" s="62"/>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row>
    <row r="339" spans="1:90" s="52" customFormat="1" ht="24" customHeight="1" x14ac:dyDescent="0.2">
      <c r="A339" s="53"/>
      <c r="B339" s="53"/>
      <c r="C339" s="59"/>
      <c r="D339" s="30"/>
      <c r="E339" s="59" t="e">
        <f>VLOOKUP($A339,Days!$A:$B,2,FALSE)</f>
        <v>#N/A</v>
      </c>
      <c r="F339" s="61">
        <f t="shared" si="5"/>
        <v>0</v>
      </c>
      <c r="G339" s="59" t="e">
        <f>IFERROR(VLOOKUP($B339,Days!$A:$B,2,FALSE),E339)</f>
        <v>#N/A</v>
      </c>
      <c r="H339" s="59"/>
      <c r="I339" s="61"/>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row>
    <row r="340" spans="1:90" s="52" customFormat="1" ht="24" customHeight="1" x14ac:dyDescent="0.2">
      <c r="A340" s="53"/>
      <c r="B340" s="53"/>
      <c r="C340" s="59"/>
      <c r="D340" s="30"/>
      <c r="E340" s="59" t="e">
        <f>VLOOKUP($A340,Days!$A:$B,2,FALSE)</f>
        <v>#N/A</v>
      </c>
      <c r="F340" s="61">
        <f t="shared" si="5"/>
        <v>0</v>
      </c>
      <c r="G340" s="59" t="e">
        <f>IFERROR(VLOOKUP($B340,Days!$A:$B,2,FALSE),E340)</f>
        <v>#N/A</v>
      </c>
      <c r="H340" s="59"/>
      <c r="I340" s="59"/>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row>
    <row r="341" spans="1:90" s="52" customFormat="1" ht="24" customHeight="1" x14ac:dyDescent="0.2">
      <c r="A341" s="53"/>
      <c r="B341" s="53"/>
      <c r="C341" s="59"/>
      <c r="D341" s="60"/>
      <c r="E341" s="59" t="e">
        <f>VLOOKUP($A341,Days!$A:$B,2,FALSE)</f>
        <v>#N/A</v>
      </c>
      <c r="F341" s="61">
        <f t="shared" si="5"/>
        <v>0</v>
      </c>
      <c r="G341" s="59" t="e">
        <f>IFERROR(VLOOKUP($B341,Days!$A:$B,2,FALSE),E341)</f>
        <v>#N/A</v>
      </c>
      <c r="H341" s="59"/>
      <c r="I341" s="59"/>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row>
    <row r="342" spans="1:90" s="52" customFormat="1" ht="24" customHeight="1" x14ac:dyDescent="0.2">
      <c r="A342" s="53"/>
      <c r="B342" s="53"/>
      <c r="C342" s="59"/>
      <c r="D342" s="30"/>
      <c r="E342" s="59" t="e">
        <f>VLOOKUP($A342,Days!$A:$B,2,FALSE)</f>
        <v>#N/A</v>
      </c>
      <c r="F342" s="61">
        <f t="shared" si="5"/>
        <v>0</v>
      </c>
      <c r="G342" s="59" t="e">
        <f>IFERROR(VLOOKUP($B342,Days!$A:$B,2,FALSE),E342)</f>
        <v>#N/A</v>
      </c>
      <c r="H342" s="59"/>
      <c r="I342" s="59"/>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row>
    <row r="343" spans="1:90" s="52" customFormat="1" ht="24" customHeight="1" x14ac:dyDescent="0.2">
      <c r="A343" s="53"/>
      <c r="B343" s="53"/>
      <c r="C343" s="59"/>
      <c r="D343" s="30"/>
      <c r="E343" s="59" t="e">
        <f>VLOOKUP($A343,Days!$A:$B,2,FALSE)</f>
        <v>#N/A</v>
      </c>
      <c r="F343" s="61">
        <f t="shared" si="5"/>
        <v>0</v>
      </c>
      <c r="G343" s="59" t="e">
        <f>IFERROR(VLOOKUP($B343,Days!$A:$B,2,FALSE),E343)</f>
        <v>#N/A</v>
      </c>
      <c r="H343" s="59"/>
      <c r="I343" s="59"/>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row>
    <row r="344" spans="1:90" s="52" customFormat="1" ht="24" customHeight="1" x14ac:dyDescent="0.2">
      <c r="A344" s="53"/>
      <c r="B344" s="53"/>
      <c r="C344" s="59"/>
      <c r="D344" s="30"/>
      <c r="E344" s="59" t="e">
        <f>VLOOKUP($A344,Days!$A:$B,2,FALSE)</f>
        <v>#N/A</v>
      </c>
      <c r="F344" s="61">
        <f t="shared" si="5"/>
        <v>0</v>
      </c>
      <c r="G344" s="59" t="e">
        <f>IFERROR(VLOOKUP($B344,Days!$A:$B,2,FALSE),E344)</f>
        <v>#N/A</v>
      </c>
      <c r="H344" s="59"/>
      <c r="I344" s="59"/>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0"/>
      <c r="CI344" s="50"/>
      <c r="CJ344" s="50"/>
      <c r="CK344" s="50"/>
      <c r="CL344" s="50"/>
    </row>
    <row r="345" spans="1:90" s="52" customFormat="1" ht="24" customHeight="1" x14ac:dyDescent="0.2">
      <c r="A345" s="53"/>
      <c r="B345" s="53"/>
      <c r="C345" s="59"/>
      <c r="D345" s="60"/>
      <c r="E345" s="59" t="e">
        <f>VLOOKUP($A345,Days!$A:$B,2,FALSE)</f>
        <v>#N/A</v>
      </c>
      <c r="F345" s="61">
        <f t="shared" si="5"/>
        <v>0</v>
      </c>
      <c r="G345" s="59" t="e">
        <f>IFERROR(VLOOKUP($B345,Days!$A:$B,2,FALSE),E345)</f>
        <v>#N/A</v>
      </c>
      <c r="H345" s="59"/>
      <c r="I345" s="63"/>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0"/>
      <c r="CI345" s="50"/>
      <c r="CJ345" s="50"/>
      <c r="CK345" s="50"/>
      <c r="CL345" s="50"/>
    </row>
    <row r="346" spans="1:90" s="52" customFormat="1" ht="24" customHeight="1" x14ac:dyDescent="0.2">
      <c r="A346" s="53"/>
      <c r="B346" s="53"/>
      <c r="C346" s="59"/>
      <c r="D346" s="60"/>
      <c r="E346" s="59" t="e">
        <f>VLOOKUP($A346,Days!$A:$B,2,FALSE)</f>
        <v>#N/A</v>
      </c>
      <c r="F346" s="61">
        <f t="shared" si="5"/>
        <v>0</v>
      </c>
      <c r="G346" s="59" t="e">
        <f>IFERROR(VLOOKUP($B346,Days!$A:$B,2,FALSE),E346)</f>
        <v>#N/A</v>
      </c>
      <c r="H346" s="59"/>
      <c r="I346" s="63"/>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row>
    <row r="347" spans="1:90" s="52" customFormat="1" ht="24" customHeight="1" x14ac:dyDescent="0.2">
      <c r="A347" s="53"/>
      <c r="B347" s="53"/>
      <c r="C347" s="59"/>
      <c r="D347" s="60"/>
      <c r="E347" s="59" t="e">
        <f>VLOOKUP($A347,Days!$A:$B,2,FALSE)</f>
        <v>#N/A</v>
      </c>
      <c r="F347" s="61">
        <f t="shared" si="5"/>
        <v>0</v>
      </c>
      <c r="G347" s="59" t="e">
        <f>IFERROR(VLOOKUP($B347,Days!$A:$B,2,FALSE),E347)</f>
        <v>#N/A</v>
      </c>
      <c r="H347" s="59"/>
      <c r="I347" s="59"/>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0"/>
      <c r="CI347" s="50"/>
      <c r="CJ347" s="50"/>
      <c r="CK347" s="50"/>
      <c r="CL347" s="50"/>
    </row>
    <row r="348" spans="1:90" s="52" customFormat="1" ht="24" customHeight="1" x14ac:dyDescent="0.2">
      <c r="A348" s="53"/>
      <c r="B348" s="53"/>
      <c r="C348" s="59"/>
      <c r="D348" s="60"/>
      <c r="E348" s="59" t="e">
        <f>VLOOKUP($A348,Days!$A:$B,2,FALSE)</f>
        <v>#N/A</v>
      </c>
      <c r="F348" s="61">
        <f t="shared" si="5"/>
        <v>0</v>
      </c>
      <c r="G348" s="59" t="e">
        <f>IFERROR(VLOOKUP($B348,Days!$A:$B,2,FALSE),E348)</f>
        <v>#N/A</v>
      </c>
      <c r="H348" s="59"/>
      <c r="I348" s="59"/>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row>
    <row r="349" spans="1:90" s="52" customFormat="1" ht="24" customHeight="1" x14ac:dyDescent="0.2">
      <c r="A349" s="53"/>
      <c r="B349" s="53"/>
      <c r="C349" s="59"/>
      <c r="D349" s="60"/>
      <c r="E349" s="59" t="e">
        <f>VLOOKUP($A349,Days!$A:$B,2,FALSE)</f>
        <v>#N/A</v>
      </c>
      <c r="F349" s="61">
        <f t="shared" si="5"/>
        <v>0</v>
      </c>
      <c r="G349" s="59" t="e">
        <f>IFERROR(VLOOKUP($B349,Days!$A:$B,2,FALSE),E349)</f>
        <v>#N/A</v>
      </c>
      <c r="H349" s="59"/>
      <c r="I349" s="59"/>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row>
    <row r="350" spans="1:90" s="52" customFormat="1" ht="24" customHeight="1" x14ac:dyDescent="0.2">
      <c r="A350" s="53"/>
      <c r="B350" s="53"/>
      <c r="C350" s="59"/>
      <c r="D350" s="60"/>
      <c r="E350" s="59" t="e">
        <f>VLOOKUP($A350,Days!$A:$B,2,FALSE)</f>
        <v>#N/A</v>
      </c>
      <c r="F350" s="61">
        <f t="shared" si="5"/>
        <v>0</v>
      </c>
      <c r="G350" s="59" t="e">
        <f>IFERROR(VLOOKUP($B350,Days!$A:$B,2,FALSE),E350)</f>
        <v>#N/A</v>
      </c>
      <c r="H350" s="59"/>
      <c r="I350" s="59"/>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row>
    <row r="351" spans="1:90" s="52" customFormat="1" ht="24" customHeight="1" x14ac:dyDescent="0.2">
      <c r="A351" s="53"/>
      <c r="B351" s="53"/>
      <c r="C351" s="59"/>
      <c r="D351" s="60"/>
      <c r="E351" s="59" t="e">
        <f>VLOOKUP($A351,Days!$A:$B,2,FALSE)</f>
        <v>#N/A</v>
      </c>
      <c r="F351" s="61">
        <f t="shared" si="5"/>
        <v>0</v>
      </c>
      <c r="G351" s="59" t="e">
        <f>IFERROR(VLOOKUP($B351,Days!$A:$B,2,FALSE),E351)</f>
        <v>#N/A</v>
      </c>
      <c r="H351" s="59"/>
      <c r="I351" s="59"/>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row>
    <row r="352" spans="1:90" s="52" customFormat="1" ht="24" customHeight="1" x14ac:dyDescent="0.2">
      <c r="A352" s="53"/>
      <c r="B352" s="53"/>
      <c r="C352" s="59"/>
      <c r="D352" s="60"/>
      <c r="E352" s="59" t="e">
        <f>VLOOKUP($A352,Days!$A:$B,2,FALSE)</f>
        <v>#N/A</v>
      </c>
      <c r="F352" s="61">
        <f t="shared" si="5"/>
        <v>0</v>
      </c>
      <c r="G352" s="59" t="e">
        <f>IFERROR(VLOOKUP($B352,Days!$A:$B,2,FALSE),E352)</f>
        <v>#N/A</v>
      </c>
      <c r="H352" s="59"/>
      <c r="I352" s="62"/>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0"/>
      <c r="CI352" s="50"/>
      <c r="CJ352" s="50"/>
      <c r="CK352" s="50"/>
      <c r="CL352" s="50"/>
    </row>
    <row r="353" spans="1:90" s="52" customFormat="1" ht="24" customHeight="1" x14ac:dyDescent="0.2">
      <c r="A353" s="53"/>
      <c r="B353" s="53"/>
      <c r="C353" s="59"/>
      <c r="D353" s="30"/>
      <c r="E353" s="59" t="e">
        <f>VLOOKUP($A353,Days!$A:$B,2,FALSE)</f>
        <v>#N/A</v>
      </c>
      <c r="F353" s="61">
        <f t="shared" si="5"/>
        <v>0</v>
      </c>
      <c r="G353" s="59" t="e">
        <f>IFERROR(VLOOKUP($B353,Days!$A:$B,2,FALSE),E353)</f>
        <v>#N/A</v>
      </c>
      <c r="H353" s="59"/>
      <c r="I353" s="61"/>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row>
    <row r="354" spans="1:90" s="52" customFormat="1" ht="24" customHeight="1" x14ac:dyDescent="0.2">
      <c r="A354" s="53"/>
      <c r="B354" s="53"/>
      <c r="C354" s="59"/>
      <c r="D354" s="30"/>
      <c r="E354" s="59" t="e">
        <f>VLOOKUP($A354,Days!$A:$B,2,FALSE)</f>
        <v>#N/A</v>
      </c>
      <c r="F354" s="61">
        <f t="shared" si="5"/>
        <v>0</v>
      </c>
      <c r="G354" s="59" t="e">
        <f>IFERROR(VLOOKUP($B354,Days!$A:$B,2,FALSE),E354)</f>
        <v>#N/A</v>
      </c>
      <c r="H354" s="59"/>
      <c r="I354" s="59"/>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row>
    <row r="355" spans="1:90" s="52" customFormat="1" ht="24" customHeight="1" x14ac:dyDescent="0.2">
      <c r="A355" s="53"/>
      <c r="B355" s="53"/>
      <c r="C355" s="59"/>
      <c r="D355" s="60"/>
      <c r="E355" s="59" t="e">
        <f>VLOOKUP($A355,Days!$A:$B,2,FALSE)</f>
        <v>#N/A</v>
      </c>
      <c r="F355" s="61">
        <f t="shared" si="5"/>
        <v>0</v>
      </c>
      <c r="G355" s="59" t="e">
        <f>IFERROR(VLOOKUP($B355,Days!$A:$B,2,FALSE),E355)</f>
        <v>#N/A</v>
      </c>
      <c r="H355" s="59"/>
      <c r="I355" s="63"/>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0"/>
      <c r="CI355" s="50"/>
      <c r="CJ355" s="50"/>
      <c r="CK355" s="50"/>
      <c r="CL355" s="50"/>
    </row>
    <row r="356" spans="1:90" s="52" customFormat="1" ht="24" customHeight="1" x14ac:dyDescent="0.2">
      <c r="A356" s="53"/>
      <c r="B356" s="53"/>
      <c r="C356" s="59"/>
      <c r="D356" s="30"/>
      <c r="E356" s="59" t="e">
        <f>VLOOKUP($A356,Days!$A:$B,2,FALSE)</f>
        <v>#N/A</v>
      </c>
      <c r="F356" s="61">
        <f t="shared" si="5"/>
        <v>0</v>
      </c>
      <c r="G356" s="59" t="e">
        <f>IFERROR(VLOOKUP($B356,Days!$A:$B,2,FALSE),E356)</f>
        <v>#N/A</v>
      </c>
      <c r="H356" s="59"/>
      <c r="I356" s="59"/>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0"/>
      <c r="CI356" s="50"/>
      <c r="CJ356" s="50"/>
      <c r="CK356" s="50"/>
      <c r="CL356" s="50"/>
    </row>
    <row r="357" spans="1:90" s="52" customFormat="1" ht="24" customHeight="1" x14ac:dyDescent="0.2">
      <c r="A357" s="55"/>
      <c r="B357" s="55"/>
      <c r="C357" s="59"/>
      <c r="D357" s="30"/>
      <c r="E357" s="59" t="e">
        <f>VLOOKUP($A357,Days!$A:$B,2,FALSE)</f>
        <v>#N/A</v>
      </c>
      <c r="F357" s="61">
        <f t="shared" si="5"/>
        <v>0</v>
      </c>
      <c r="G357" s="59" t="e">
        <f>IFERROR(VLOOKUP($B357,Days!$A:$B,2,FALSE),E357)</f>
        <v>#N/A</v>
      </c>
      <c r="H357" s="59"/>
      <c r="I357" s="66"/>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0"/>
      <c r="CI357" s="50"/>
      <c r="CJ357" s="50"/>
      <c r="CK357" s="50"/>
      <c r="CL357" s="50"/>
    </row>
    <row r="358" spans="1:90" s="52" customFormat="1" ht="24" customHeight="1" x14ac:dyDescent="0.2">
      <c r="A358" s="55"/>
      <c r="B358" s="55"/>
      <c r="C358" s="59"/>
      <c r="D358" s="30"/>
      <c r="E358" s="59" t="e">
        <f>VLOOKUP($A358,Days!$A:$B,2,FALSE)</f>
        <v>#N/A</v>
      </c>
      <c r="F358" s="61">
        <f t="shared" si="5"/>
        <v>0</v>
      </c>
      <c r="G358" s="59" t="e">
        <f>IFERROR(VLOOKUP($B358,Days!$A:$B,2,FALSE),E358)</f>
        <v>#N/A</v>
      </c>
      <c r="H358" s="59"/>
      <c r="I358" s="66"/>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0"/>
      <c r="CI358" s="50"/>
      <c r="CJ358" s="50"/>
      <c r="CK358" s="50"/>
      <c r="CL358" s="50"/>
    </row>
    <row r="359" spans="1:90" s="52" customFormat="1" ht="24" customHeight="1" x14ac:dyDescent="0.2">
      <c r="A359" s="55"/>
      <c r="B359" s="55"/>
      <c r="C359" s="59"/>
      <c r="D359" s="30"/>
      <c r="E359" s="59" t="e">
        <f>VLOOKUP($A359,Days!$A:$B,2,FALSE)</f>
        <v>#N/A</v>
      </c>
      <c r="F359" s="61">
        <f t="shared" si="5"/>
        <v>0</v>
      </c>
      <c r="G359" s="59" t="e">
        <f>IFERROR(VLOOKUP($B359,Days!$A:$B,2,FALSE),E359)</f>
        <v>#N/A</v>
      </c>
      <c r="H359" s="59"/>
      <c r="I359" s="66"/>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0"/>
      <c r="CI359" s="50"/>
      <c r="CJ359" s="50"/>
      <c r="CK359" s="50"/>
      <c r="CL359" s="50"/>
    </row>
    <row r="360" spans="1:90" s="52" customFormat="1" ht="24" customHeight="1" x14ac:dyDescent="0.2">
      <c r="A360" s="55"/>
      <c r="B360" s="55"/>
      <c r="C360" s="59"/>
      <c r="D360" s="30"/>
      <c r="E360" s="59" t="e">
        <f>VLOOKUP($A360,Days!$A:$B,2,FALSE)</f>
        <v>#N/A</v>
      </c>
      <c r="F360" s="61">
        <f t="shared" si="5"/>
        <v>0</v>
      </c>
      <c r="G360" s="59" t="e">
        <f>IFERROR(VLOOKUP($B360,Days!$A:$B,2,FALSE),E360)</f>
        <v>#N/A</v>
      </c>
      <c r="H360" s="59"/>
      <c r="I360" s="66"/>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0"/>
      <c r="CI360" s="50"/>
      <c r="CJ360" s="50"/>
      <c r="CK360" s="50"/>
      <c r="CL360" s="50"/>
    </row>
    <row r="361" spans="1:90" s="52" customFormat="1" ht="24" customHeight="1" x14ac:dyDescent="0.2">
      <c r="A361" s="55"/>
      <c r="B361" s="55"/>
      <c r="C361" s="59"/>
      <c r="D361" s="30"/>
      <c r="E361" s="59" t="e">
        <f>VLOOKUP($A361,Days!$A:$B,2,FALSE)</f>
        <v>#N/A</v>
      </c>
      <c r="F361" s="61">
        <f t="shared" si="5"/>
        <v>0</v>
      </c>
      <c r="G361" s="59" t="e">
        <f>IFERROR(VLOOKUP($B361,Days!$A:$B,2,FALSE),E361)</f>
        <v>#N/A</v>
      </c>
      <c r="H361" s="59"/>
      <c r="I361" s="66"/>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0"/>
      <c r="CI361" s="50"/>
      <c r="CJ361" s="50"/>
      <c r="CK361" s="50"/>
      <c r="CL361" s="50"/>
    </row>
    <row r="362" spans="1:90" s="52" customFormat="1" ht="24" customHeight="1" x14ac:dyDescent="0.2">
      <c r="A362" s="53"/>
      <c r="B362" s="53"/>
      <c r="C362" s="59"/>
      <c r="D362" s="30"/>
      <c r="E362" s="59" t="e">
        <f>VLOOKUP($A362,Days!$A:$B,2,FALSE)</f>
        <v>#N/A</v>
      </c>
      <c r="F362" s="61">
        <f t="shared" si="5"/>
        <v>0</v>
      </c>
      <c r="G362" s="59" t="e">
        <f>IFERROR(VLOOKUP($B362,Days!$A:$B,2,FALSE),E362)</f>
        <v>#N/A</v>
      </c>
      <c r="H362" s="59"/>
      <c r="I362" s="59"/>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0"/>
      <c r="CI362" s="50"/>
      <c r="CJ362" s="50"/>
      <c r="CK362" s="50"/>
      <c r="CL362" s="50"/>
    </row>
    <row r="363" spans="1:90" s="52" customFormat="1" ht="24" customHeight="1" x14ac:dyDescent="0.2">
      <c r="A363" s="53"/>
      <c r="B363" s="53"/>
      <c r="C363" s="59"/>
      <c r="D363" s="30"/>
      <c r="E363" s="59" t="e">
        <f>VLOOKUP($A363,Days!$A:$B,2,FALSE)</f>
        <v>#N/A</v>
      </c>
      <c r="F363" s="61">
        <f t="shared" si="5"/>
        <v>0</v>
      </c>
      <c r="G363" s="59" t="e">
        <f>IFERROR(VLOOKUP($B363,Days!$A:$B,2,FALSE),E363)</f>
        <v>#N/A</v>
      </c>
      <c r="H363" s="59"/>
      <c r="I363" s="59"/>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row>
    <row r="364" spans="1:90" s="52" customFormat="1" ht="24" customHeight="1" x14ac:dyDescent="0.2">
      <c r="A364" s="53"/>
      <c r="B364" s="53"/>
      <c r="C364" s="59"/>
      <c r="D364" s="30"/>
      <c r="E364" s="59" t="e">
        <f>VLOOKUP($A364,Days!$A:$B,2,FALSE)</f>
        <v>#N/A</v>
      </c>
      <c r="F364" s="61">
        <f t="shared" si="5"/>
        <v>0</v>
      </c>
      <c r="G364" s="59" t="e">
        <f>IFERROR(VLOOKUP($B364,Days!$A:$B,2,FALSE),E364)</f>
        <v>#N/A</v>
      </c>
      <c r="H364" s="59"/>
      <c r="I364" s="66"/>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0"/>
      <c r="CI364" s="50"/>
      <c r="CJ364" s="50"/>
      <c r="CK364" s="50"/>
      <c r="CL364" s="50"/>
    </row>
    <row r="365" spans="1:90" s="52" customFormat="1" ht="24" customHeight="1" x14ac:dyDescent="0.2">
      <c r="A365" s="53"/>
      <c r="B365" s="53"/>
      <c r="C365" s="59"/>
      <c r="D365" s="30"/>
      <c r="E365" s="59" t="e">
        <f>VLOOKUP($A365,Days!$A:$B,2,FALSE)</f>
        <v>#N/A</v>
      </c>
      <c r="F365" s="61">
        <f t="shared" si="5"/>
        <v>0</v>
      </c>
      <c r="G365" s="59" t="e">
        <f>IFERROR(VLOOKUP($B365,Days!$A:$B,2,FALSE),E365)</f>
        <v>#N/A</v>
      </c>
      <c r="H365" s="59"/>
      <c r="I365" s="66"/>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0"/>
      <c r="CI365" s="50"/>
      <c r="CJ365" s="50"/>
      <c r="CK365" s="50"/>
      <c r="CL365" s="50"/>
    </row>
    <row r="366" spans="1:90" s="52" customFormat="1" ht="24" customHeight="1" x14ac:dyDescent="0.2">
      <c r="A366" s="53"/>
      <c r="B366" s="53"/>
      <c r="C366" s="59"/>
      <c r="D366" s="30"/>
      <c r="E366" s="59" t="e">
        <f>VLOOKUP($A366,Days!$A:$B,2,FALSE)</f>
        <v>#N/A</v>
      </c>
      <c r="F366" s="61">
        <f t="shared" si="5"/>
        <v>0</v>
      </c>
      <c r="G366" s="59" t="e">
        <f>IFERROR(VLOOKUP($B366,Days!$A:$B,2,FALSE),E366)</f>
        <v>#N/A</v>
      </c>
      <c r="H366" s="59"/>
      <c r="I366" s="66"/>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0"/>
      <c r="CI366" s="50"/>
      <c r="CJ366" s="50"/>
      <c r="CK366" s="50"/>
      <c r="CL366" s="50"/>
    </row>
    <row r="367" spans="1:90" s="52" customFormat="1" ht="24" customHeight="1" x14ac:dyDescent="0.2">
      <c r="A367" s="53"/>
      <c r="B367" s="53"/>
      <c r="C367" s="59"/>
      <c r="D367" s="30"/>
      <c r="E367" s="59" t="e">
        <f>VLOOKUP($A367,Days!$A:$B,2,FALSE)</f>
        <v>#N/A</v>
      </c>
      <c r="F367" s="61">
        <f t="shared" si="5"/>
        <v>0</v>
      </c>
      <c r="G367" s="59" t="e">
        <f>IFERROR(VLOOKUP($B367,Days!$A:$B,2,FALSE),E367)</f>
        <v>#N/A</v>
      </c>
      <c r="H367" s="59"/>
      <c r="I367" s="66"/>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0"/>
      <c r="CI367" s="50"/>
      <c r="CJ367" s="50"/>
      <c r="CK367" s="50"/>
      <c r="CL367" s="50"/>
    </row>
    <row r="368" spans="1:90" s="52" customFormat="1" ht="24" customHeight="1" x14ac:dyDescent="0.2">
      <c r="A368" s="53"/>
      <c r="B368" s="53"/>
      <c r="C368" s="59"/>
      <c r="D368" s="30"/>
      <c r="E368" s="59" t="e">
        <f>VLOOKUP($A368,Days!$A:$B,2,FALSE)</f>
        <v>#N/A</v>
      </c>
      <c r="F368" s="61">
        <f t="shared" si="5"/>
        <v>0</v>
      </c>
      <c r="G368" s="59" t="e">
        <f>IFERROR(VLOOKUP($B368,Days!$A:$B,2,FALSE),E368)</f>
        <v>#N/A</v>
      </c>
      <c r="H368" s="59"/>
      <c r="I368" s="59"/>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row>
    <row r="369" spans="1:90" s="52" customFormat="1" ht="24" customHeight="1" x14ac:dyDescent="0.2">
      <c r="A369" s="53"/>
      <c r="B369" s="53"/>
      <c r="C369" s="59"/>
      <c r="D369" s="60"/>
      <c r="E369" s="59" t="e">
        <f>VLOOKUP($A369,Days!$A:$B,2,FALSE)</f>
        <v>#N/A</v>
      </c>
      <c r="F369" s="61">
        <f t="shared" si="5"/>
        <v>0</v>
      </c>
      <c r="G369" s="59" t="e">
        <f>IFERROR(VLOOKUP($B369,Days!$A:$B,2,FALSE),E369)</f>
        <v>#N/A</v>
      </c>
      <c r="H369" s="59"/>
      <c r="I369" s="63"/>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0"/>
      <c r="CI369" s="50"/>
      <c r="CJ369" s="50"/>
      <c r="CK369" s="50"/>
      <c r="CL369" s="50"/>
    </row>
    <row r="370" spans="1:90" s="52" customFormat="1" ht="24" customHeight="1" x14ac:dyDescent="0.2">
      <c r="A370" s="53"/>
      <c r="B370" s="53"/>
      <c r="C370" s="59"/>
      <c r="D370" s="60"/>
      <c r="E370" s="59" t="e">
        <f>VLOOKUP($A370,Days!$A:$B,2,FALSE)</f>
        <v>#N/A</v>
      </c>
      <c r="F370" s="61">
        <f t="shared" si="5"/>
        <v>0</v>
      </c>
      <c r="G370" s="59" t="e">
        <f>IFERROR(VLOOKUP($B370,Days!$A:$B,2,FALSE),E370)</f>
        <v>#N/A</v>
      </c>
      <c r="H370" s="59"/>
      <c r="I370" s="63"/>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0"/>
      <c r="CI370" s="50"/>
      <c r="CJ370" s="50"/>
      <c r="CK370" s="50"/>
      <c r="CL370" s="50"/>
    </row>
    <row r="371" spans="1:90" s="52" customFormat="1" ht="24" customHeight="1" x14ac:dyDescent="0.2">
      <c r="A371" s="53"/>
      <c r="B371" s="53"/>
      <c r="C371" s="59"/>
      <c r="D371" s="60"/>
      <c r="E371" s="59" t="e">
        <f>VLOOKUP($A371,Days!$A:$B,2,FALSE)</f>
        <v>#N/A</v>
      </c>
      <c r="F371" s="61">
        <f t="shared" si="5"/>
        <v>0</v>
      </c>
      <c r="G371" s="59" t="e">
        <f>IFERROR(VLOOKUP($B371,Days!$A:$B,2,FALSE),E371)</f>
        <v>#N/A</v>
      </c>
      <c r="H371" s="59"/>
      <c r="I371" s="59"/>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row>
    <row r="372" spans="1:90" s="52" customFormat="1" ht="24" customHeight="1" x14ac:dyDescent="0.2">
      <c r="A372" s="53"/>
      <c r="B372" s="53"/>
      <c r="C372" s="59"/>
      <c r="D372" s="60"/>
      <c r="E372" s="59" t="e">
        <f>VLOOKUP($A372,Days!$A:$B,2,FALSE)</f>
        <v>#N/A</v>
      </c>
      <c r="F372" s="61">
        <f t="shared" si="5"/>
        <v>0</v>
      </c>
      <c r="G372" s="59" t="e">
        <f>IFERROR(VLOOKUP($B372,Days!$A:$B,2,FALSE),E372)</f>
        <v>#N/A</v>
      </c>
      <c r="H372" s="59"/>
      <c r="I372" s="59"/>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0"/>
      <c r="CI372" s="50"/>
      <c r="CJ372" s="50"/>
      <c r="CK372" s="50"/>
      <c r="CL372" s="50"/>
    </row>
    <row r="373" spans="1:90" s="52" customFormat="1" ht="24" customHeight="1" x14ac:dyDescent="0.2">
      <c r="A373" s="53"/>
      <c r="B373" s="53"/>
      <c r="C373" s="59"/>
      <c r="D373" s="60"/>
      <c r="E373" s="59" t="e">
        <f>VLOOKUP($A373,Days!$A:$B,2,FALSE)</f>
        <v>#N/A</v>
      </c>
      <c r="F373" s="61">
        <f t="shared" si="5"/>
        <v>0</v>
      </c>
      <c r="G373" s="59" t="e">
        <f>IFERROR(VLOOKUP($B373,Days!$A:$B,2,FALSE),E373)</f>
        <v>#N/A</v>
      </c>
      <c r="H373" s="59"/>
      <c r="I373" s="59"/>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c r="CG373" s="50"/>
      <c r="CH373" s="50"/>
      <c r="CI373" s="50"/>
      <c r="CJ373" s="50"/>
      <c r="CK373" s="50"/>
      <c r="CL373" s="50"/>
    </row>
    <row r="374" spans="1:90" s="52" customFormat="1" ht="24" customHeight="1" x14ac:dyDescent="0.2">
      <c r="A374" s="53"/>
      <c r="B374" s="53"/>
      <c r="C374" s="59"/>
      <c r="D374" s="60"/>
      <c r="E374" s="59" t="e">
        <f>VLOOKUP($A374,Days!$A:$B,2,FALSE)</f>
        <v>#N/A</v>
      </c>
      <c r="F374" s="61">
        <f t="shared" si="5"/>
        <v>0</v>
      </c>
      <c r="G374" s="59" t="e">
        <f>IFERROR(VLOOKUP($B374,Days!$A:$B,2,FALSE),E374)</f>
        <v>#N/A</v>
      </c>
      <c r="H374" s="59"/>
      <c r="I374" s="59"/>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0"/>
      <c r="CI374" s="50"/>
      <c r="CJ374" s="50"/>
      <c r="CK374" s="50"/>
      <c r="CL374" s="50"/>
    </row>
    <row r="375" spans="1:90" s="52" customFormat="1" ht="24" customHeight="1" x14ac:dyDescent="0.2">
      <c r="A375" s="53"/>
      <c r="B375" s="53"/>
      <c r="C375" s="59"/>
      <c r="D375" s="60"/>
      <c r="E375" s="59" t="e">
        <f>VLOOKUP($A375,Days!$A:$B,2,FALSE)</f>
        <v>#N/A</v>
      </c>
      <c r="F375" s="61">
        <f t="shared" si="5"/>
        <v>0</v>
      </c>
      <c r="G375" s="59" t="e">
        <f>IFERROR(VLOOKUP($B375,Days!$A:$B,2,FALSE),E375)</f>
        <v>#N/A</v>
      </c>
      <c r="H375" s="59"/>
      <c r="I375" s="59"/>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0"/>
      <c r="CI375" s="50"/>
      <c r="CJ375" s="50"/>
      <c r="CK375" s="50"/>
      <c r="CL375" s="50"/>
    </row>
    <row r="376" spans="1:90" s="52" customFormat="1" ht="24" customHeight="1" x14ac:dyDescent="0.2">
      <c r="A376" s="53"/>
      <c r="B376" s="53"/>
      <c r="C376" s="59"/>
      <c r="D376" s="60"/>
      <c r="E376" s="59" t="e">
        <f>VLOOKUP($A376,Days!$A:$B,2,FALSE)</f>
        <v>#N/A</v>
      </c>
      <c r="F376" s="61">
        <f t="shared" si="5"/>
        <v>0</v>
      </c>
      <c r="G376" s="59" t="e">
        <f>IFERROR(VLOOKUP($B376,Days!$A:$B,2,FALSE),E376)</f>
        <v>#N/A</v>
      </c>
      <c r="H376" s="59"/>
      <c r="I376" s="62"/>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0"/>
      <c r="CI376" s="50"/>
      <c r="CJ376" s="50"/>
      <c r="CK376" s="50"/>
      <c r="CL376" s="50"/>
    </row>
    <row r="377" spans="1:90" s="52" customFormat="1" ht="24" customHeight="1" x14ac:dyDescent="0.2">
      <c r="A377" s="53"/>
      <c r="B377" s="53"/>
      <c r="C377" s="59"/>
      <c r="D377" s="30"/>
      <c r="E377" s="59" t="e">
        <f>VLOOKUP($A377,Days!$A:$B,2,FALSE)</f>
        <v>#N/A</v>
      </c>
      <c r="F377" s="61">
        <f t="shared" si="5"/>
        <v>0</v>
      </c>
      <c r="G377" s="59" t="e">
        <f>IFERROR(VLOOKUP($B377,Days!$A:$B,2,FALSE),E377)</f>
        <v>#N/A</v>
      </c>
      <c r="H377" s="59"/>
      <c r="I377" s="61"/>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0"/>
      <c r="CI377" s="50"/>
      <c r="CJ377" s="50"/>
      <c r="CK377" s="50"/>
      <c r="CL377" s="50"/>
    </row>
    <row r="378" spans="1:90" s="52" customFormat="1" ht="24" customHeight="1" x14ac:dyDescent="0.2">
      <c r="A378" s="53"/>
      <c r="B378" s="53"/>
      <c r="C378" s="59"/>
      <c r="D378" s="30"/>
      <c r="E378" s="59" t="e">
        <f>VLOOKUP($A378,Days!$A:$B,2,FALSE)</f>
        <v>#N/A</v>
      </c>
      <c r="F378" s="61">
        <f t="shared" si="5"/>
        <v>0</v>
      </c>
      <c r="G378" s="59" t="e">
        <f>IFERROR(VLOOKUP($B378,Days!$A:$B,2,FALSE),E378)</f>
        <v>#N/A</v>
      </c>
      <c r="H378" s="59"/>
      <c r="I378" s="59"/>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c r="CG378" s="50"/>
      <c r="CH378" s="50"/>
      <c r="CI378" s="50"/>
      <c r="CJ378" s="50"/>
      <c r="CK378" s="50"/>
      <c r="CL378" s="50"/>
    </row>
    <row r="379" spans="1:90" s="52" customFormat="1" ht="24" customHeight="1" x14ac:dyDescent="0.2">
      <c r="A379" s="53"/>
      <c r="B379" s="53"/>
      <c r="C379" s="59"/>
      <c r="D379" s="30"/>
      <c r="E379" s="59" t="e">
        <f>VLOOKUP($A379,Days!$A:$B,2,FALSE)</f>
        <v>#N/A</v>
      </c>
      <c r="F379" s="61">
        <f t="shared" si="5"/>
        <v>0</v>
      </c>
      <c r="G379" s="59" t="e">
        <f>IFERROR(VLOOKUP($B379,Days!$A:$B,2,FALSE),E379)</f>
        <v>#N/A</v>
      </c>
      <c r="H379" s="59"/>
      <c r="I379" s="59"/>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0"/>
      <c r="CI379" s="50"/>
      <c r="CJ379" s="50"/>
      <c r="CK379" s="50"/>
      <c r="CL379" s="50"/>
    </row>
    <row r="380" spans="1:90" s="52" customFormat="1" ht="24" customHeight="1" x14ac:dyDescent="0.2">
      <c r="A380" s="53"/>
      <c r="B380" s="53"/>
      <c r="C380" s="59"/>
      <c r="D380" s="30"/>
      <c r="E380" s="59" t="e">
        <f>VLOOKUP($A380,Days!$A:$B,2,FALSE)</f>
        <v>#N/A</v>
      </c>
      <c r="F380" s="61">
        <f t="shared" si="5"/>
        <v>0</v>
      </c>
      <c r="G380" s="59" t="e">
        <f>IFERROR(VLOOKUP($B380,Days!$A:$B,2,FALSE),E380)</f>
        <v>#N/A</v>
      </c>
      <c r="H380" s="59"/>
      <c r="I380" s="59"/>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row>
    <row r="381" spans="1:90" s="52" customFormat="1" ht="24" customHeight="1" x14ac:dyDescent="0.2">
      <c r="A381" s="53"/>
      <c r="B381" s="53"/>
      <c r="C381" s="59"/>
      <c r="D381" s="30"/>
      <c r="E381" s="59" t="e">
        <f>VLOOKUP($A381,Days!$A:$B,2,FALSE)</f>
        <v>#N/A</v>
      </c>
      <c r="F381" s="61">
        <f t="shared" si="5"/>
        <v>0</v>
      </c>
      <c r="G381" s="59" t="e">
        <f>IFERROR(VLOOKUP($B381,Days!$A:$B,2,FALSE),E381)</f>
        <v>#N/A</v>
      </c>
      <c r="H381" s="59"/>
      <c r="I381" s="59"/>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row>
    <row r="382" spans="1:90" s="52" customFormat="1" ht="24" customHeight="1" x14ac:dyDescent="0.2">
      <c r="A382" s="53"/>
      <c r="B382" s="53"/>
      <c r="C382" s="59"/>
      <c r="D382" s="30"/>
      <c r="E382" s="59" t="e">
        <f>VLOOKUP($A382,Days!$A:$B,2,FALSE)</f>
        <v>#N/A</v>
      </c>
      <c r="F382" s="61">
        <f t="shared" si="5"/>
        <v>0</v>
      </c>
      <c r="G382" s="59" t="e">
        <f>IFERROR(VLOOKUP($B382,Days!$A:$B,2,FALSE),E382)</f>
        <v>#N/A</v>
      </c>
      <c r="H382" s="59"/>
      <c r="I382" s="59"/>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row>
    <row r="383" spans="1:90" s="52" customFormat="1" ht="24" customHeight="1" x14ac:dyDescent="0.2">
      <c r="A383" s="53"/>
      <c r="B383" s="53"/>
      <c r="C383" s="59"/>
      <c r="D383" s="30"/>
      <c r="E383" s="59" t="e">
        <f>VLOOKUP($A383,Days!$A:$B,2,FALSE)</f>
        <v>#N/A</v>
      </c>
      <c r="F383" s="61">
        <f t="shared" si="5"/>
        <v>0</v>
      </c>
      <c r="G383" s="59" t="e">
        <f>IFERROR(VLOOKUP($B383,Days!$A:$B,2,FALSE),E383)</f>
        <v>#N/A</v>
      </c>
      <c r="H383" s="59"/>
      <c r="I383" s="61"/>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row>
    <row r="384" spans="1:90" s="52" customFormat="1" ht="24" customHeight="1" x14ac:dyDescent="0.2">
      <c r="A384" s="53"/>
      <c r="B384" s="53"/>
      <c r="C384" s="59"/>
      <c r="D384" s="30"/>
      <c r="E384" s="59" t="e">
        <f>VLOOKUP($A384,Days!$A:$B,2,FALSE)</f>
        <v>#N/A</v>
      </c>
      <c r="F384" s="61">
        <f t="shared" si="5"/>
        <v>0</v>
      </c>
      <c r="G384" s="59" t="e">
        <f>IFERROR(VLOOKUP($B384,Days!$A:$B,2,FALSE),E384)</f>
        <v>#N/A</v>
      </c>
      <c r="H384" s="59"/>
      <c r="I384" s="59"/>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row>
    <row r="385" spans="1:90" s="52" customFormat="1" ht="24" customHeight="1" x14ac:dyDescent="0.2">
      <c r="A385" s="53"/>
      <c r="B385" s="53"/>
      <c r="C385" s="59"/>
      <c r="D385" s="30"/>
      <c r="E385" s="59" t="e">
        <f>VLOOKUP($A385,Days!$A:$B,2,FALSE)</f>
        <v>#N/A</v>
      </c>
      <c r="F385" s="61">
        <f t="shared" si="5"/>
        <v>0</v>
      </c>
      <c r="G385" s="59" t="e">
        <f>IFERROR(VLOOKUP($B385,Days!$A:$B,2,FALSE),E385)</f>
        <v>#N/A</v>
      </c>
      <c r="H385" s="59"/>
      <c r="I385" s="59"/>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row>
    <row r="386" spans="1:90" s="52" customFormat="1" ht="24" customHeight="1" x14ac:dyDescent="0.2">
      <c r="A386" s="53"/>
      <c r="B386" s="53"/>
      <c r="C386" s="59"/>
      <c r="D386" s="30"/>
      <c r="E386" s="59" t="e">
        <f>VLOOKUP($A386,Days!$A:$B,2,FALSE)</f>
        <v>#N/A</v>
      </c>
      <c r="F386" s="61">
        <f t="shared" si="5"/>
        <v>0</v>
      </c>
      <c r="G386" s="59" t="e">
        <f>IFERROR(VLOOKUP($B386,Days!$A:$B,2,FALSE),E386)</f>
        <v>#N/A</v>
      </c>
      <c r="H386" s="59"/>
      <c r="I386" s="59"/>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row>
    <row r="387" spans="1:90" s="52" customFormat="1" ht="24" customHeight="1" x14ac:dyDescent="0.2">
      <c r="A387" s="53"/>
      <c r="B387" s="53"/>
      <c r="C387" s="59"/>
      <c r="D387" s="30"/>
      <c r="E387" s="59" t="e">
        <f>VLOOKUP($A387,Days!$A:$B,2,FALSE)</f>
        <v>#N/A</v>
      </c>
      <c r="F387" s="61">
        <f t="shared" si="5"/>
        <v>0</v>
      </c>
      <c r="G387" s="59" t="e">
        <f>IFERROR(VLOOKUP($B387,Days!$A:$B,2,FALSE),E387)</f>
        <v>#N/A</v>
      </c>
      <c r="H387" s="59"/>
      <c r="I387" s="59"/>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row>
    <row r="388" spans="1:90" s="52" customFormat="1" ht="24" customHeight="1" x14ac:dyDescent="0.2">
      <c r="A388" s="53"/>
      <c r="B388" s="53"/>
      <c r="C388" s="59"/>
      <c r="D388" s="30"/>
      <c r="E388" s="59" t="e">
        <f>VLOOKUP($A388,Days!$A:$B,2,FALSE)</f>
        <v>#N/A</v>
      </c>
      <c r="F388" s="61">
        <f t="shared" si="5"/>
        <v>0</v>
      </c>
      <c r="G388" s="59" t="e">
        <f>IFERROR(VLOOKUP($B388,Days!$A:$B,2,FALSE),E388)</f>
        <v>#N/A</v>
      </c>
      <c r="H388" s="59"/>
      <c r="I388" s="61"/>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row>
    <row r="389" spans="1:90" s="52" customFormat="1" ht="24" customHeight="1" x14ac:dyDescent="0.2">
      <c r="A389" s="53"/>
      <c r="B389" s="53"/>
      <c r="C389" s="59"/>
      <c r="D389" s="30"/>
      <c r="E389" s="59" t="e">
        <f>VLOOKUP($A389,Days!$A:$B,2,FALSE)</f>
        <v>#N/A</v>
      </c>
      <c r="F389" s="61">
        <f t="shared" si="5"/>
        <v>0</v>
      </c>
      <c r="G389" s="59" t="e">
        <f>IFERROR(VLOOKUP($B389,Days!$A:$B,2,FALSE),E389)</f>
        <v>#N/A</v>
      </c>
      <c r="H389" s="59"/>
      <c r="I389" s="59"/>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row>
    <row r="390" spans="1:90" s="52" customFormat="1" ht="24" customHeight="1" x14ac:dyDescent="0.2">
      <c r="A390" s="53"/>
      <c r="B390" s="53"/>
      <c r="C390" s="59"/>
      <c r="D390" s="30"/>
      <c r="E390" s="59" t="e">
        <f>VLOOKUP($A390,Days!$A:$B,2,FALSE)</f>
        <v>#N/A</v>
      </c>
      <c r="F390" s="61">
        <f t="shared" ref="F390:F453" si="6">IF(B390="",A390,B390)</f>
        <v>0</v>
      </c>
      <c r="G390" s="59" t="e">
        <f>IFERROR(VLOOKUP($B390,Days!$A:$B,2,FALSE),E390)</f>
        <v>#N/A</v>
      </c>
      <c r="H390" s="59"/>
      <c r="I390" s="59"/>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row>
    <row r="391" spans="1:90" s="52" customFormat="1" ht="24" customHeight="1" x14ac:dyDescent="0.2">
      <c r="A391" s="53"/>
      <c r="B391" s="53"/>
      <c r="C391" s="59"/>
      <c r="D391" s="30"/>
      <c r="E391" s="59" t="e">
        <f>VLOOKUP($A391,Days!$A:$B,2,FALSE)</f>
        <v>#N/A</v>
      </c>
      <c r="F391" s="61">
        <f t="shared" si="6"/>
        <v>0</v>
      </c>
      <c r="G391" s="59" t="e">
        <f>IFERROR(VLOOKUP($B391,Days!$A:$B,2,FALSE),E391)</f>
        <v>#N/A</v>
      </c>
      <c r="H391" s="59"/>
      <c r="I391" s="59"/>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row>
    <row r="392" spans="1:90" s="52" customFormat="1" ht="24" customHeight="1" x14ac:dyDescent="0.2">
      <c r="A392" s="53"/>
      <c r="B392" s="53"/>
      <c r="C392" s="59"/>
      <c r="D392" s="30"/>
      <c r="E392" s="59" t="e">
        <f>VLOOKUP($A392,Days!$A:$B,2,FALSE)</f>
        <v>#N/A</v>
      </c>
      <c r="F392" s="61">
        <f t="shared" si="6"/>
        <v>0</v>
      </c>
      <c r="G392" s="59" t="e">
        <f>IFERROR(VLOOKUP($B392,Days!$A:$B,2,FALSE),E392)</f>
        <v>#N/A</v>
      </c>
      <c r="H392" s="59"/>
      <c r="I392" s="59"/>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row>
    <row r="393" spans="1:90" s="52" customFormat="1" ht="24" customHeight="1" x14ac:dyDescent="0.2">
      <c r="A393" s="53"/>
      <c r="B393" s="53"/>
      <c r="C393" s="59"/>
      <c r="D393" s="30"/>
      <c r="E393" s="59" t="e">
        <f>VLOOKUP($A393,Days!$A:$B,2,FALSE)</f>
        <v>#N/A</v>
      </c>
      <c r="F393" s="61">
        <f t="shared" si="6"/>
        <v>0</v>
      </c>
      <c r="G393" s="59" t="e">
        <f>IFERROR(VLOOKUP($B393,Days!$A:$B,2,FALSE),E393)</f>
        <v>#N/A</v>
      </c>
      <c r="H393" s="59"/>
      <c r="I393" s="59"/>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row>
    <row r="394" spans="1:90" s="52" customFormat="1" ht="24" customHeight="1" x14ac:dyDescent="0.2">
      <c r="A394" s="53"/>
      <c r="B394" s="53"/>
      <c r="C394" s="59"/>
      <c r="D394" s="30"/>
      <c r="E394" s="59" t="e">
        <f>VLOOKUP($A394,Days!$A:$B,2,FALSE)</f>
        <v>#N/A</v>
      </c>
      <c r="F394" s="61">
        <f t="shared" si="6"/>
        <v>0</v>
      </c>
      <c r="G394" s="59" t="e">
        <f>IFERROR(VLOOKUP($B394,Days!$A:$B,2,FALSE),E394)</f>
        <v>#N/A</v>
      </c>
      <c r="H394" s="59"/>
      <c r="I394" s="61"/>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row>
    <row r="395" spans="1:90" s="52" customFormat="1" ht="24" customHeight="1" x14ac:dyDescent="0.2">
      <c r="A395" s="53"/>
      <c r="B395" s="53"/>
      <c r="C395" s="59"/>
      <c r="D395" s="30"/>
      <c r="E395" s="59" t="e">
        <f>VLOOKUP($A395,Days!$A:$B,2,FALSE)</f>
        <v>#N/A</v>
      </c>
      <c r="F395" s="61">
        <f t="shared" si="6"/>
        <v>0</v>
      </c>
      <c r="G395" s="59" t="e">
        <f>IFERROR(VLOOKUP($B395,Days!$A:$B,2,FALSE),E395)</f>
        <v>#N/A</v>
      </c>
      <c r="H395" s="59"/>
      <c r="I395" s="59"/>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row>
    <row r="396" spans="1:90" s="52" customFormat="1" ht="24" customHeight="1" x14ac:dyDescent="0.2">
      <c r="A396" s="53"/>
      <c r="B396" s="53"/>
      <c r="C396" s="59"/>
      <c r="D396" s="30"/>
      <c r="E396" s="59" t="e">
        <f>VLOOKUP($A396,Days!$A:$B,2,FALSE)</f>
        <v>#N/A</v>
      </c>
      <c r="F396" s="61">
        <f t="shared" si="6"/>
        <v>0</v>
      </c>
      <c r="G396" s="59" t="e">
        <f>IFERROR(VLOOKUP($B396,Days!$A:$B,2,FALSE),E396)</f>
        <v>#N/A</v>
      </c>
      <c r="H396" s="59"/>
      <c r="I396" s="59"/>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row>
    <row r="397" spans="1:90" s="52" customFormat="1" ht="24" customHeight="1" x14ac:dyDescent="0.2">
      <c r="A397" s="53"/>
      <c r="B397" s="53"/>
      <c r="C397" s="59"/>
      <c r="D397" s="30"/>
      <c r="E397" s="59" t="e">
        <f>VLOOKUP($A397,Days!$A:$B,2,FALSE)</f>
        <v>#N/A</v>
      </c>
      <c r="F397" s="61">
        <f t="shared" si="6"/>
        <v>0</v>
      </c>
      <c r="G397" s="59" t="e">
        <f>IFERROR(VLOOKUP($B397,Days!$A:$B,2,FALSE),E397)</f>
        <v>#N/A</v>
      </c>
      <c r="H397" s="59"/>
      <c r="I397" s="59"/>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row>
    <row r="398" spans="1:90" s="52" customFormat="1" ht="24" customHeight="1" x14ac:dyDescent="0.2">
      <c r="A398" s="53"/>
      <c r="B398" s="53"/>
      <c r="C398" s="59"/>
      <c r="D398" s="30"/>
      <c r="E398" s="59" t="e">
        <f>VLOOKUP($A398,Days!$A:$B,2,FALSE)</f>
        <v>#N/A</v>
      </c>
      <c r="F398" s="61">
        <f t="shared" si="6"/>
        <v>0</v>
      </c>
      <c r="G398" s="59" t="e">
        <f>IFERROR(VLOOKUP($B398,Days!$A:$B,2,FALSE),E398)</f>
        <v>#N/A</v>
      </c>
      <c r="H398" s="59"/>
      <c r="I398" s="59"/>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row>
    <row r="399" spans="1:90" s="52" customFormat="1" ht="24" customHeight="1" x14ac:dyDescent="0.2">
      <c r="A399" s="53"/>
      <c r="B399" s="53"/>
      <c r="C399" s="59"/>
      <c r="D399" s="60"/>
      <c r="E399" s="59" t="e">
        <f>VLOOKUP($A399,Days!$A:$B,2,FALSE)</f>
        <v>#N/A</v>
      </c>
      <c r="F399" s="61">
        <f t="shared" si="6"/>
        <v>0</v>
      </c>
      <c r="G399" s="59" t="e">
        <f>IFERROR(VLOOKUP($B399,Days!$A:$B,2,FALSE),E399)</f>
        <v>#N/A</v>
      </c>
      <c r="H399" s="59"/>
      <c r="I399" s="59"/>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row>
    <row r="400" spans="1:90" s="52" customFormat="1" ht="24" customHeight="1" x14ac:dyDescent="0.2">
      <c r="A400" s="53"/>
      <c r="B400" s="53"/>
      <c r="C400" s="59"/>
      <c r="D400" s="30"/>
      <c r="E400" s="59" t="e">
        <f>VLOOKUP($A400,Days!$A:$B,2,FALSE)</f>
        <v>#N/A</v>
      </c>
      <c r="F400" s="61">
        <f t="shared" si="6"/>
        <v>0</v>
      </c>
      <c r="G400" s="59" t="e">
        <f>IFERROR(VLOOKUP($B400,Days!$A:$B,2,FALSE),E400)</f>
        <v>#N/A</v>
      </c>
      <c r="H400" s="59"/>
      <c r="I400" s="61"/>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row>
    <row r="401" spans="1:90" s="52" customFormat="1" ht="24" customHeight="1" x14ac:dyDescent="0.2">
      <c r="A401" s="53"/>
      <c r="B401" s="53"/>
      <c r="C401" s="59"/>
      <c r="D401" s="30"/>
      <c r="E401" s="59" t="e">
        <f>VLOOKUP($A401,Days!$A:$B,2,FALSE)</f>
        <v>#N/A</v>
      </c>
      <c r="F401" s="61">
        <f t="shared" si="6"/>
        <v>0</v>
      </c>
      <c r="G401" s="59" t="e">
        <f>IFERROR(VLOOKUP($B401,Days!$A:$B,2,FALSE),E401)</f>
        <v>#N/A</v>
      </c>
      <c r="H401" s="59"/>
      <c r="I401" s="59"/>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row>
    <row r="402" spans="1:90" s="52" customFormat="1" ht="24" customHeight="1" x14ac:dyDescent="0.2">
      <c r="A402" s="55"/>
      <c r="B402" s="55"/>
      <c r="C402" s="59"/>
      <c r="D402" s="30"/>
      <c r="E402" s="59" t="e">
        <f>VLOOKUP($A402,Days!$A:$B,2,FALSE)</f>
        <v>#N/A</v>
      </c>
      <c r="F402" s="61">
        <f t="shared" si="6"/>
        <v>0</v>
      </c>
      <c r="G402" s="59" t="e">
        <f>IFERROR(VLOOKUP($B402,Days!$A:$B,2,FALSE),E402)</f>
        <v>#N/A</v>
      </c>
      <c r="H402" s="59"/>
      <c r="I402" s="66"/>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row>
    <row r="403" spans="1:90" s="52" customFormat="1" ht="24" customHeight="1" x14ac:dyDescent="0.2">
      <c r="A403" s="55"/>
      <c r="B403" s="55"/>
      <c r="C403" s="59"/>
      <c r="D403" s="30"/>
      <c r="E403" s="59" t="e">
        <f>VLOOKUP($A403,Days!$A:$B,2,FALSE)</f>
        <v>#N/A</v>
      </c>
      <c r="F403" s="61">
        <f t="shared" si="6"/>
        <v>0</v>
      </c>
      <c r="G403" s="59" t="e">
        <f>IFERROR(VLOOKUP($B403,Days!$A:$B,2,FALSE),E403)</f>
        <v>#N/A</v>
      </c>
      <c r="H403" s="59"/>
      <c r="I403" s="66"/>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row>
    <row r="404" spans="1:90" s="52" customFormat="1" ht="24" customHeight="1" x14ac:dyDescent="0.2">
      <c r="A404" s="55"/>
      <c r="B404" s="55"/>
      <c r="C404" s="59"/>
      <c r="D404" s="30"/>
      <c r="E404" s="59" t="e">
        <f>VLOOKUP($A404,Days!$A:$B,2,FALSE)</f>
        <v>#N/A</v>
      </c>
      <c r="F404" s="61">
        <f t="shared" si="6"/>
        <v>0</v>
      </c>
      <c r="G404" s="59" t="e">
        <f>IFERROR(VLOOKUP($B404,Days!$A:$B,2,FALSE),E404)</f>
        <v>#N/A</v>
      </c>
      <c r="H404" s="59"/>
      <c r="I404" s="66"/>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row>
    <row r="405" spans="1:90" s="52" customFormat="1" ht="24" customHeight="1" x14ac:dyDescent="0.2">
      <c r="A405" s="55"/>
      <c r="B405" s="55"/>
      <c r="C405" s="59"/>
      <c r="D405" s="30"/>
      <c r="E405" s="59" t="e">
        <f>VLOOKUP($A405,Days!$A:$B,2,FALSE)</f>
        <v>#N/A</v>
      </c>
      <c r="F405" s="61">
        <f t="shared" si="6"/>
        <v>0</v>
      </c>
      <c r="G405" s="59" t="e">
        <f>IFERROR(VLOOKUP($B405,Days!$A:$B,2,FALSE),E405)</f>
        <v>#N/A</v>
      </c>
      <c r="H405" s="59"/>
      <c r="I405" s="66"/>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row>
    <row r="406" spans="1:90" s="52" customFormat="1" ht="24" customHeight="1" x14ac:dyDescent="0.2">
      <c r="A406" s="53"/>
      <c r="B406" s="53"/>
      <c r="C406" s="59"/>
      <c r="D406" s="30"/>
      <c r="E406" s="59" t="e">
        <f>VLOOKUP($A406,Days!$A:$B,2,FALSE)</f>
        <v>#N/A</v>
      </c>
      <c r="F406" s="61">
        <f t="shared" si="6"/>
        <v>0</v>
      </c>
      <c r="G406" s="59" t="e">
        <f>IFERROR(VLOOKUP($B406,Days!$A:$B,2,FALSE),E406)</f>
        <v>#N/A</v>
      </c>
      <c r="H406" s="59"/>
      <c r="I406" s="59"/>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row>
    <row r="407" spans="1:90" s="52" customFormat="1" ht="24" customHeight="1" x14ac:dyDescent="0.2">
      <c r="A407" s="53"/>
      <c r="B407" s="53"/>
      <c r="C407" s="59"/>
      <c r="D407" s="30"/>
      <c r="E407" s="59" t="e">
        <f>VLOOKUP($A407,Days!$A:$B,2,FALSE)</f>
        <v>#N/A</v>
      </c>
      <c r="F407" s="61">
        <f t="shared" si="6"/>
        <v>0</v>
      </c>
      <c r="G407" s="59" t="e">
        <f>IFERROR(VLOOKUP($B407,Days!$A:$B,2,FALSE),E407)</f>
        <v>#N/A</v>
      </c>
      <c r="H407" s="59"/>
      <c r="I407" s="66"/>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row>
    <row r="408" spans="1:90" s="52" customFormat="1" ht="24" customHeight="1" x14ac:dyDescent="0.2">
      <c r="A408" s="53"/>
      <c r="B408" s="53"/>
      <c r="C408" s="59"/>
      <c r="D408" s="30"/>
      <c r="E408" s="59" t="e">
        <f>VLOOKUP($A408,Days!$A:$B,2,FALSE)</f>
        <v>#N/A</v>
      </c>
      <c r="F408" s="61">
        <f t="shared" si="6"/>
        <v>0</v>
      </c>
      <c r="G408" s="59" t="e">
        <f>IFERROR(VLOOKUP($B408,Days!$A:$B,2,FALSE),E408)</f>
        <v>#N/A</v>
      </c>
      <c r="H408" s="59"/>
      <c r="I408" s="66"/>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row>
    <row r="409" spans="1:90" s="52" customFormat="1" ht="24" customHeight="1" x14ac:dyDescent="0.2">
      <c r="A409" s="53"/>
      <c r="B409" s="53"/>
      <c r="C409" s="59"/>
      <c r="D409" s="30"/>
      <c r="E409" s="59" t="e">
        <f>VLOOKUP($A409,Days!$A:$B,2,FALSE)</f>
        <v>#N/A</v>
      </c>
      <c r="F409" s="61">
        <f t="shared" si="6"/>
        <v>0</v>
      </c>
      <c r="G409" s="59" t="e">
        <f>IFERROR(VLOOKUP($B409,Days!$A:$B,2,FALSE),E409)</f>
        <v>#N/A</v>
      </c>
      <c r="H409" s="59"/>
      <c r="I409" s="66"/>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row>
    <row r="410" spans="1:90" s="52" customFormat="1" ht="24" customHeight="1" x14ac:dyDescent="0.2">
      <c r="A410" s="53"/>
      <c r="B410" s="53"/>
      <c r="C410" s="59"/>
      <c r="D410" s="30"/>
      <c r="E410" s="59" t="e">
        <f>VLOOKUP($A410,Days!$A:$B,2,FALSE)</f>
        <v>#N/A</v>
      </c>
      <c r="F410" s="61">
        <f t="shared" si="6"/>
        <v>0</v>
      </c>
      <c r="G410" s="59" t="e">
        <f>IFERROR(VLOOKUP($B410,Days!$A:$B,2,FALSE),E410)</f>
        <v>#N/A</v>
      </c>
      <c r="H410" s="59"/>
      <c r="I410" s="66"/>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row>
    <row r="411" spans="1:90" s="52" customFormat="1" ht="24" customHeight="1" x14ac:dyDescent="0.2">
      <c r="A411" s="53"/>
      <c r="B411" s="53"/>
      <c r="C411" s="59"/>
      <c r="D411" s="30"/>
      <c r="E411" s="59" t="e">
        <f>VLOOKUP($A411,Days!$A:$B,2,FALSE)</f>
        <v>#N/A</v>
      </c>
      <c r="F411" s="61">
        <f t="shared" si="6"/>
        <v>0</v>
      </c>
      <c r="G411" s="59" t="e">
        <f>IFERROR(VLOOKUP($B411,Days!$A:$B,2,FALSE),E411)</f>
        <v>#N/A</v>
      </c>
      <c r="H411" s="59"/>
      <c r="I411" s="59"/>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row>
    <row r="412" spans="1:90" s="52" customFormat="1" ht="24" customHeight="1" x14ac:dyDescent="0.2">
      <c r="A412" s="53"/>
      <c r="B412" s="53"/>
      <c r="C412" s="59"/>
      <c r="D412" s="30"/>
      <c r="E412" s="59" t="e">
        <f>VLOOKUP($A412,Days!$A:$B,2,FALSE)</f>
        <v>#N/A</v>
      </c>
      <c r="F412" s="61">
        <f t="shared" si="6"/>
        <v>0</v>
      </c>
      <c r="G412" s="59" t="e">
        <f>IFERROR(VLOOKUP($B412,Days!$A:$B,2,FALSE),E412)</f>
        <v>#N/A</v>
      </c>
      <c r="H412" s="59"/>
      <c r="I412" s="59"/>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row>
    <row r="413" spans="1:90" s="52" customFormat="1" ht="24" customHeight="1" x14ac:dyDescent="0.2">
      <c r="A413" s="53"/>
      <c r="B413" s="53"/>
      <c r="C413" s="59"/>
      <c r="D413" s="30"/>
      <c r="E413" s="59" t="e">
        <f>VLOOKUP($A413,Days!$A:$B,2,FALSE)</f>
        <v>#N/A</v>
      </c>
      <c r="F413" s="61">
        <f t="shared" si="6"/>
        <v>0</v>
      </c>
      <c r="G413" s="59" t="e">
        <f>IFERROR(VLOOKUP($B413,Days!$A:$B,2,FALSE),E413)</f>
        <v>#N/A</v>
      </c>
      <c r="H413" s="59"/>
      <c r="I413" s="61"/>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row>
    <row r="414" spans="1:90" s="52" customFormat="1" ht="24" customHeight="1" x14ac:dyDescent="0.2">
      <c r="A414" s="53"/>
      <c r="B414" s="53"/>
      <c r="C414" s="59"/>
      <c r="D414" s="30"/>
      <c r="E414" s="59" t="e">
        <f>VLOOKUP($A414,Days!$A:$B,2,FALSE)</f>
        <v>#N/A</v>
      </c>
      <c r="F414" s="61">
        <f t="shared" si="6"/>
        <v>0</v>
      </c>
      <c r="G414" s="59" t="e">
        <f>IFERROR(VLOOKUP($B414,Days!$A:$B,2,FALSE),E414)</f>
        <v>#N/A</v>
      </c>
      <c r="H414" s="59"/>
      <c r="I414" s="59"/>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row>
    <row r="415" spans="1:90" s="52" customFormat="1" ht="24" customHeight="1" x14ac:dyDescent="0.2">
      <c r="A415" s="53"/>
      <c r="B415" s="53"/>
      <c r="C415" s="59"/>
      <c r="D415" s="30"/>
      <c r="E415" s="59" t="e">
        <f>VLOOKUP($A415,Days!$A:$B,2,FALSE)</f>
        <v>#N/A</v>
      </c>
      <c r="F415" s="61">
        <f t="shared" si="6"/>
        <v>0</v>
      </c>
      <c r="G415" s="59" t="e">
        <f>IFERROR(VLOOKUP($B415,Days!$A:$B,2,FALSE),E415)</f>
        <v>#N/A</v>
      </c>
      <c r="H415" s="59"/>
      <c r="I415" s="61"/>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row>
    <row r="416" spans="1:90" s="52" customFormat="1" ht="24" customHeight="1" x14ac:dyDescent="0.2">
      <c r="A416" s="53"/>
      <c r="B416" s="53"/>
      <c r="C416" s="59"/>
      <c r="D416" s="30"/>
      <c r="E416" s="59" t="e">
        <f>VLOOKUP($A416,Days!$A:$B,2,FALSE)</f>
        <v>#N/A</v>
      </c>
      <c r="F416" s="61">
        <f t="shared" si="6"/>
        <v>0</v>
      </c>
      <c r="G416" s="59" t="e">
        <f>IFERROR(VLOOKUP($B416,Days!$A:$B,2,FALSE),E416)</f>
        <v>#N/A</v>
      </c>
      <c r="H416" s="59"/>
      <c r="I416" s="59"/>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row>
    <row r="417" spans="1:90" s="52" customFormat="1" ht="24" customHeight="1" x14ac:dyDescent="0.2">
      <c r="A417" s="53"/>
      <c r="B417" s="53"/>
      <c r="C417" s="59"/>
      <c r="D417" s="30"/>
      <c r="E417" s="59" t="e">
        <f>VLOOKUP($A417,Days!$A:$B,2,FALSE)</f>
        <v>#N/A</v>
      </c>
      <c r="F417" s="61">
        <f t="shared" si="6"/>
        <v>0</v>
      </c>
      <c r="G417" s="59" t="e">
        <f>IFERROR(VLOOKUP($B417,Days!$A:$B,2,FALSE),E417)</f>
        <v>#N/A</v>
      </c>
      <c r="H417" s="59"/>
      <c r="I417" s="61"/>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row>
    <row r="418" spans="1:90" s="52" customFormat="1" ht="24" customHeight="1" x14ac:dyDescent="0.2">
      <c r="A418" s="53"/>
      <c r="B418" s="53"/>
      <c r="C418" s="59"/>
      <c r="D418" s="30"/>
      <c r="E418" s="59" t="e">
        <f>VLOOKUP($A418,Days!$A:$B,2,FALSE)</f>
        <v>#N/A</v>
      </c>
      <c r="F418" s="61">
        <f t="shared" si="6"/>
        <v>0</v>
      </c>
      <c r="G418" s="59" t="e">
        <f>IFERROR(VLOOKUP($B418,Days!$A:$B,2,FALSE),E418)</f>
        <v>#N/A</v>
      </c>
      <c r="H418" s="59"/>
      <c r="I418" s="59"/>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row>
    <row r="419" spans="1:90" s="52" customFormat="1" ht="24" customHeight="1" x14ac:dyDescent="0.2">
      <c r="A419" s="53"/>
      <c r="B419" s="53"/>
      <c r="C419" s="59"/>
      <c r="D419" s="30"/>
      <c r="E419" s="59" t="e">
        <f>VLOOKUP($A419,Days!$A:$B,2,FALSE)</f>
        <v>#N/A</v>
      </c>
      <c r="F419" s="61">
        <f t="shared" si="6"/>
        <v>0</v>
      </c>
      <c r="G419" s="59" t="e">
        <f>IFERROR(VLOOKUP($B419,Days!$A:$B,2,FALSE),E419)</f>
        <v>#N/A</v>
      </c>
      <c r="H419" s="59"/>
      <c r="I419" s="61"/>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row>
    <row r="420" spans="1:90" s="52" customFormat="1" ht="24" customHeight="1" x14ac:dyDescent="0.2">
      <c r="A420" s="53"/>
      <c r="B420" s="53"/>
      <c r="C420" s="59"/>
      <c r="D420" s="30"/>
      <c r="E420" s="59" t="e">
        <f>VLOOKUP($A420,Days!$A:$B,2,FALSE)</f>
        <v>#N/A</v>
      </c>
      <c r="F420" s="61">
        <f t="shared" si="6"/>
        <v>0</v>
      </c>
      <c r="G420" s="59" t="e">
        <f>IFERROR(VLOOKUP($B420,Days!$A:$B,2,FALSE),E420)</f>
        <v>#N/A</v>
      </c>
      <c r="H420" s="59"/>
      <c r="I420" s="59"/>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c r="CG420" s="50"/>
      <c r="CH420" s="50"/>
      <c r="CI420" s="50"/>
      <c r="CJ420" s="50"/>
      <c r="CK420" s="50"/>
      <c r="CL420" s="50"/>
    </row>
    <row r="421" spans="1:90" s="52" customFormat="1" ht="24" customHeight="1" x14ac:dyDescent="0.2">
      <c r="A421" s="55"/>
      <c r="B421" s="55"/>
      <c r="C421" s="59"/>
      <c r="D421" s="30"/>
      <c r="E421" s="59" t="e">
        <f>VLOOKUP($A421,Days!$A:$B,2,FALSE)</f>
        <v>#N/A</v>
      </c>
      <c r="F421" s="61">
        <f t="shared" si="6"/>
        <v>0</v>
      </c>
      <c r="G421" s="59" t="e">
        <f>IFERROR(VLOOKUP($B421,Days!$A:$B,2,FALSE),E421)</f>
        <v>#N/A</v>
      </c>
      <c r="H421" s="59"/>
      <c r="I421" s="66"/>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c r="CG421" s="50"/>
      <c r="CH421" s="50"/>
      <c r="CI421" s="50"/>
      <c r="CJ421" s="50"/>
      <c r="CK421" s="50"/>
      <c r="CL421" s="50"/>
    </row>
    <row r="422" spans="1:90" s="52" customFormat="1" ht="24" customHeight="1" x14ac:dyDescent="0.2">
      <c r="A422" s="55"/>
      <c r="B422" s="55"/>
      <c r="C422" s="59"/>
      <c r="D422" s="30"/>
      <c r="E422" s="59" t="e">
        <f>VLOOKUP($A422,Days!$A:$B,2,FALSE)</f>
        <v>#N/A</v>
      </c>
      <c r="F422" s="61">
        <f t="shared" si="6"/>
        <v>0</v>
      </c>
      <c r="G422" s="59" t="e">
        <f>IFERROR(VLOOKUP($B422,Days!$A:$B,2,FALSE),E422)</f>
        <v>#N/A</v>
      </c>
      <c r="H422" s="59"/>
      <c r="I422" s="66"/>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c r="CG422" s="50"/>
      <c r="CH422" s="50"/>
      <c r="CI422" s="50"/>
      <c r="CJ422" s="50"/>
      <c r="CK422" s="50"/>
      <c r="CL422" s="50"/>
    </row>
    <row r="423" spans="1:90" s="52" customFormat="1" ht="24" customHeight="1" x14ac:dyDescent="0.2">
      <c r="A423" s="55"/>
      <c r="B423" s="55"/>
      <c r="C423" s="59"/>
      <c r="D423" s="30"/>
      <c r="E423" s="59" t="e">
        <f>VLOOKUP($A423,Days!$A:$B,2,FALSE)</f>
        <v>#N/A</v>
      </c>
      <c r="F423" s="61">
        <f t="shared" si="6"/>
        <v>0</v>
      </c>
      <c r="G423" s="59" t="e">
        <f>IFERROR(VLOOKUP($B423,Days!$A:$B,2,FALSE),E423)</f>
        <v>#N/A</v>
      </c>
      <c r="H423" s="59"/>
      <c r="I423" s="66"/>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c r="CG423" s="50"/>
      <c r="CH423" s="50"/>
      <c r="CI423" s="50"/>
      <c r="CJ423" s="50"/>
      <c r="CK423" s="50"/>
      <c r="CL423" s="50"/>
    </row>
    <row r="424" spans="1:90" s="52" customFormat="1" ht="24" customHeight="1" x14ac:dyDescent="0.2">
      <c r="A424" s="55"/>
      <c r="B424" s="55"/>
      <c r="C424" s="59"/>
      <c r="D424" s="30"/>
      <c r="E424" s="59" t="e">
        <f>VLOOKUP($A424,Days!$A:$B,2,FALSE)</f>
        <v>#N/A</v>
      </c>
      <c r="F424" s="61">
        <f t="shared" si="6"/>
        <v>0</v>
      </c>
      <c r="G424" s="59" t="e">
        <f>IFERROR(VLOOKUP($B424,Days!$A:$B,2,FALSE),E424)</f>
        <v>#N/A</v>
      </c>
      <c r="H424" s="59"/>
      <c r="I424" s="66"/>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c r="CG424" s="50"/>
      <c r="CH424" s="50"/>
      <c r="CI424" s="50"/>
      <c r="CJ424" s="50"/>
      <c r="CK424" s="50"/>
      <c r="CL424" s="50"/>
    </row>
    <row r="425" spans="1:90" s="52" customFormat="1" ht="24" customHeight="1" x14ac:dyDescent="0.2">
      <c r="A425" s="53"/>
      <c r="B425" s="53"/>
      <c r="C425" s="59"/>
      <c r="D425" s="30"/>
      <c r="E425" s="59" t="e">
        <f>VLOOKUP($A425,Days!$A:$B,2,FALSE)</f>
        <v>#N/A</v>
      </c>
      <c r="F425" s="61">
        <f t="shared" si="6"/>
        <v>0</v>
      </c>
      <c r="G425" s="59" t="e">
        <f>IFERROR(VLOOKUP($B425,Days!$A:$B,2,FALSE),E425)</f>
        <v>#N/A</v>
      </c>
      <c r="H425" s="59"/>
      <c r="I425" s="66"/>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c r="CE425" s="50"/>
      <c r="CF425" s="50"/>
      <c r="CG425" s="50"/>
      <c r="CH425" s="50"/>
      <c r="CI425" s="50"/>
      <c r="CJ425" s="50"/>
      <c r="CK425" s="50"/>
      <c r="CL425" s="50"/>
    </row>
    <row r="426" spans="1:90" s="52" customFormat="1" ht="24" customHeight="1" x14ac:dyDescent="0.2">
      <c r="A426" s="53"/>
      <c r="B426" s="53"/>
      <c r="C426" s="59"/>
      <c r="D426" s="30"/>
      <c r="E426" s="59" t="e">
        <f>VLOOKUP($A426,Days!$A:$B,2,FALSE)</f>
        <v>#N/A</v>
      </c>
      <c r="F426" s="61">
        <f t="shared" si="6"/>
        <v>0</v>
      </c>
      <c r="G426" s="59" t="e">
        <f>IFERROR(VLOOKUP($B426,Days!$A:$B,2,FALSE),E426)</f>
        <v>#N/A</v>
      </c>
      <c r="H426" s="59"/>
      <c r="I426" s="66"/>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c r="CG426" s="50"/>
      <c r="CH426" s="50"/>
      <c r="CI426" s="50"/>
      <c r="CJ426" s="50"/>
      <c r="CK426" s="50"/>
      <c r="CL426" s="50"/>
    </row>
    <row r="427" spans="1:90" s="52" customFormat="1" ht="24" customHeight="1" x14ac:dyDescent="0.2">
      <c r="A427" s="53"/>
      <c r="B427" s="53"/>
      <c r="C427" s="59"/>
      <c r="D427" s="30"/>
      <c r="E427" s="59" t="e">
        <f>VLOOKUP($A427,Days!$A:$B,2,FALSE)</f>
        <v>#N/A</v>
      </c>
      <c r="F427" s="61">
        <f t="shared" si="6"/>
        <v>0</v>
      </c>
      <c r="G427" s="59" t="e">
        <f>IFERROR(VLOOKUP($B427,Days!$A:$B,2,FALSE),E427)</f>
        <v>#N/A</v>
      </c>
      <c r="H427" s="59"/>
      <c r="I427" s="66"/>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c r="CE427" s="50"/>
      <c r="CF427" s="50"/>
      <c r="CG427" s="50"/>
      <c r="CH427" s="50"/>
      <c r="CI427" s="50"/>
      <c r="CJ427" s="50"/>
      <c r="CK427" s="50"/>
      <c r="CL427" s="50"/>
    </row>
    <row r="428" spans="1:90" s="52" customFormat="1" ht="24" customHeight="1" x14ac:dyDescent="0.2">
      <c r="A428" s="53"/>
      <c r="B428" s="53"/>
      <c r="C428" s="59"/>
      <c r="D428" s="30"/>
      <c r="E428" s="59" t="e">
        <f>VLOOKUP($A428,Days!$A:$B,2,FALSE)</f>
        <v>#N/A</v>
      </c>
      <c r="F428" s="61">
        <f t="shared" si="6"/>
        <v>0</v>
      </c>
      <c r="G428" s="59" t="e">
        <f>IFERROR(VLOOKUP($B428,Days!$A:$B,2,FALSE),E428)</f>
        <v>#N/A</v>
      </c>
      <c r="H428" s="59"/>
      <c r="I428" s="66"/>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c r="CG428" s="50"/>
      <c r="CH428" s="50"/>
      <c r="CI428" s="50"/>
      <c r="CJ428" s="50"/>
      <c r="CK428" s="50"/>
      <c r="CL428" s="50"/>
    </row>
    <row r="429" spans="1:90" s="52" customFormat="1" ht="24" customHeight="1" x14ac:dyDescent="0.2">
      <c r="A429" s="53"/>
      <c r="B429" s="53"/>
      <c r="C429" s="59"/>
      <c r="D429" s="30"/>
      <c r="E429" s="59" t="e">
        <f>VLOOKUP($A429,Days!$A:$B,2,FALSE)</f>
        <v>#N/A</v>
      </c>
      <c r="F429" s="61">
        <f t="shared" si="6"/>
        <v>0</v>
      </c>
      <c r="G429" s="59" t="e">
        <f>IFERROR(VLOOKUP($B429,Days!$A:$B,2,FALSE),E429)</f>
        <v>#N/A</v>
      </c>
      <c r="H429" s="59"/>
      <c r="I429" s="66"/>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c r="CE429" s="50"/>
      <c r="CF429" s="50"/>
      <c r="CG429" s="50"/>
      <c r="CH429" s="50"/>
      <c r="CI429" s="50"/>
      <c r="CJ429" s="50"/>
      <c r="CK429" s="50"/>
      <c r="CL429" s="50"/>
    </row>
    <row r="430" spans="1:90" s="52" customFormat="1" ht="24" customHeight="1" x14ac:dyDescent="0.2">
      <c r="A430" s="53"/>
      <c r="B430" s="53"/>
      <c r="C430" s="59"/>
      <c r="D430" s="30"/>
      <c r="E430" s="59" t="e">
        <f>VLOOKUP($A430,Days!$A:$B,2,FALSE)</f>
        <v>#N/A</v>
      </c>
      <c r="F430" s="61">
        <f t="shared" si="6"/>
        <v>0</v>
      </c>
      <c r="G430" s="59" t="e">
        <f>IFERROR(VLOOKUP($B430,Days!$A:$B,2,FALSE),E430)</f>
        <v>#N/A</v>
      </c>
      <c r="H430" s="59"/>
      <c r="I430" s="61"/>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c r="CG430" s="50"/>
      <c r="CH430" s="50"/>
      <c r="CI430" s="50"/>
      <c r="CJ430" s="50"/>
      <c r="CK430" s="50"/>
      <c r="CL430" s="50"/>
    </row>
    <row r="431" spans="1:90" s="52" customFormat="1" ht="24" customHeight="1" x14ac:dyDescent="0.2">
      <c r="A431" s="53"/>
      <c r="B431" s="53"/>
      <c r="C431" s="59"/>
      <c r="D431" s="30"/>
      <c r="E431" s="59" t="e">
        <f>VLOOKUP($A431,Days!$A:$B,2,FALSE)</f>
        <v>#N/A</v>
      </c>
      <c r="F431" s="61">
        <f t="shared" si="6"/>
        <v>0</v>
      </c>
      <c r="G431" s="59" t="e">
        <f>IFERROR(VLOOKUP($B431,Days!$A:$B,2,FALSE),E431)</f>
        <v>#N/A</v>
      </c>
      <c r="H431" s="59"/>
      <c r="I431" s="61"/>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c r="CE431" s="50"/>
      <c r="CF431" s="50"/>
      <c r="CG431" s="50"/>
      <c r="CH431" s="50"/>
      <c r="CI431" s="50"/>
      <c r="CJ431" s="50"/>
      <c r="CK431" s="50"/>
      <c r="CL431" s="50"/>
    </row>
    <row r="432" spans="1:90" s="52" customFormat="1" ht="24" customHeight="1" x14ac:dyDescent="0.2">
      <c r="A432" s="53"/>
      <c r="B432" s="53"/>
      <c r="C432" s="59"/>
      <c r="D432" s="30"/>
      <c r="E432" s="59" t="e">
        <f>VLOOKUP($A432,Days!$A:$B,2,FALSE)</f>
        <v>#N/A</v>
      </c>
      <c r="F432" s="61">
        <f t="shared" si="6"/>
        <v>0</v>
      </c>
      <c r="G432" s="59" t="e">
        <f>IFERROR(VLOOKUP($B432,Days!$A:$B,2,FALSE),E432)</f>
        <v>#N/A</v>
      </c>
      <c r="H432" s="59"/>
      <c r="I432" s="61"/>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c r="CE432" s="50"/>
      <c r="CF432" s="50"/>
      <c r="CG432" s="50"/>
      <c r="CH432" s="50"/>
      <c r="CI432" s="50"/>
      <c r="CJ432" s="50"/>
      <c r="CK432" s="50"/>
      <c r="CL432" s="50"/>
    </row>
    <row r="433" spans="1:90" s="52" customFormat="1" ht="24" customHeight="1" x14ac:dyDescent="0.2">
      <c r="A433" s="53"/>
      <c r="B433" s="53"/>
      <c r="C433" s="59"/>
      <c r="D433" s="30"/>
      <c r="E433" s="59" t="e">
        <f>VLOOKUP($A433,Days!$A:$B,2,FALSE)</f>
        <v>#N/A</v>
      </c>
      <c r="F433" s="61">
        <f t="shared" si="6"/>
        <v>0</v>
      </c>
      <c r="G433" s="59" t="e">
        <f>IFERROR(VLOOKUP($B433,Days!$A:$B,2,FALSE),E433)</f>
        <v>#N/A</v>
      </c>
      <c r="H433" s="59"/>
      <c r="I433" s="61"/>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c r="CE433" s="50"/>
      <c r="CF433" s="50"/>
      <c r="CG433" s="50"/>
      <c r="CH433" s="50"/>
      <c r="CI433" s="50"/>
      <c r="CJ433" s="50"/>
      <c r="CK433" s="50"/>
      <c r="CL433" s="50"/>
    </row>
    <row r="434" spans="1:90" s="52" customFormat="1" ht="24" customHeight="1" x14ac:dyDescent="0.2">
      <c r="A434" s="55"/>
      <c r="B434" s="55"/>
      <c r="C434" s="59"/>
      <c r="D434" s="30"/>
      <c r="E434" s="59" t="e">
        <f>VLOOKUP($A434,Days!$A:$B,2,FALSE)</f>
        <v>#N/A</v>
      </c>
      <c r="F434" s="61">
        <f t="shared" si="6"/>
        <v>0</v>
      </c>
      <c r="G434" s="59" t="e">
        <f>IFERROR(VLOOKUP($B434,Days!$A:$B,2,FALSE),E434)</f>
        <v>#N/A</v>
      </c>
      <c r="H434" s="59"/>
      <c r="I434" s="66"/>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c r="CE434" s="50"/>
      <c r="CF434" s="50"/>
      <c r="CG434" s="50"/>
      <c r="CH434" s="50"/>
      <c r="CI434" s="50"/>
      <c r="CJ434" s="50"/>
      <c r="CK434" s="50"/>
      <c r="CL434" s="50"/>
    </row>
    <row r="435" spans="1:90" s="52" customFormat="1" ht="24" customHeight="1" x14ac:dyDescent="0.2">
      <c r="A435" s="55"/>
      <c r="B435" s="55"/>
      <c r="C435" s="59"/>
      <c r="D435" s="30"/>
      <c r="E435" s="59" t="e">
        <f>VLOOKUP($A435,Days!$A:$B,2,FALSE)</f>
        <v>#N/A</v>
      </c>
      <c r="F435" s="61">
        <f t="shared" si="6"/>
        <v>0</v>
      </c>
      <c r="G435" s="59" t="e">
        <f>IFERROR(VLOOKUP($B435,Days!$A:$B,2,FALSE),E435)</f>
        <v>#N/A</v>
      </c>
      <c r="H435" s="59"/>
      <c r="I435" s="66"/>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c r="CE435" s="50"/>
      <c r="CF435" s="50"/>
      <c r="CG435" s="50"/>
      <c r="CH435" s="50"/>
      <c r="CI435" s="50"/>
      <c r="CJ435" s="50"/>
      <c r="CK435" s="50"/>
      <c r="CL435" s="50"/>
    </row>
    <row r="436" spans="1:90" s="52" customFormat="1" ht="24" customHeight="1" x14ac:dyDescent="0.2">
      <c r="A436" s="55"/>
      <c r="B436" s="55"/>
      <c r="C436" s="59"/>
      <c r="D436" s="30"/>
      <c r="E436" s="59" t="e">
        <f>VLOOKUP($A436,Days!$A:$B,2,FALSE)</f>
        <v>#N/A</v>
      </c>
      <c r="F436" s="61">
        <f t="shared" si="6"/>
        <v>0</v>
      </c>
      <c r="G436" s="59" t="e">
        <f>IFERROR(VLOOKUP($B436,Days!$A:$B,2,FALSE),E436)</f>
        <v>#N/A</v>
      </c>
      <c r="H436" s="59"/>
      <c r="I436" s="66"/>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c r="CG436" s="50"/>
      <c r="CH436" s="50"/>
      <c r="CI436" s="50"/>
      <c r="CJ436" s="50"/>
      <c r="CK436" s="50"/>
      <c r="CL436" s="50"/>
    </row>
    <row r="437" spans="1:90" s="52" customFormat="1" ht="24" customHeight="1" x14ac:dyDescent="0.2">
      <c r="A437" s="55"/>
      <c r="B437" s="55"/>
      <c r="C437" s="59"/>
      <c r="D437" s="30"/>
      <c r="E437" s="59" t="e">
        <f>VLOOKUP($A437,Days!$A:$B,2,FALSE)</f>
        <v>#N/A</v>
      </c>
      <c r="F437" s="61">
        <f t="shared" si="6"/>
        <v>0</v>
      </c>
      <c r="G437" s="59" t="e">
        <f>IFERROR(VLOOKUP($B437,Days!$A:$B,2,FALSE),E437)</f>
        <v>#N/A</v>
      </c>
      <c r="H437" s="59"/>
      <c r="I437" s="66"/>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c r="CE437" s="50"/>
      <c r="CF437" s="50"/>
      <c r="CG437" s="50"/>
      <c r="CH437" s="50"/>
      <c r="CI437" s="50"/>
      <c r="CJ437" s="50"/>
      <c r="CK437" s="50"/>
      <c r="CL437" s="50"/>
    </row>
    <row r="438" spans="1:90" s="52" customFormat="1" ht="24" customHeight="1" x14ac:dyDescent="0.2">
      <c r="A438" s="55"/>
      <c r="B438" s="55"/>
      <c r="C438" s="59"/>
      <c r="D438" s="30"/>
      <c r="E438" s="59" t="e">
        <f>VLOOKUP($A438,Days!$A:$B,2,FALSE)</f>
        <v>#N/A</v>
      </c>
      <c r="F438" s="61">
        <f t="shared" si="6"/>
        <v>0</v>
      </c>
      <c r="G438" s="59" t="e">
        <f>IFERROR(VLOOKUP($B438,Days!$A:$B,2,FALSE),E438)</f>
        <v>#N/A</v>
      </c>
      <c r="H438" s="59"/>
      <c r="I438" s="66"/>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c r="CE438" s="50"/>
      <c r="CF438" s="50"/>
      <c r="CG438" s="50"/>
      <c r="CH438" s="50"/>
      <c r="CI438" s="50"/>
      <c r="CJ438" s="50"/>
      <c r="CK438" s="50"/>
      <c r="CL438" s="50"/>
    </row>
    <row r="439" spans="1:90" s="52" customFormat="1" ht="24" customHeight="1" x14ac:dyDescent="0.2">
      <c r="A439" s="53"/>
      <c r="B439" s="53"/>
      <c r="C439" s="59"/>
      <c r="D439" s="30"/>
      <c r="E439" s="59" t="e">
        <f>VLOOKUP($A439,Days!$A:$B,2,FALSE)</f>
        <v>#N/A</v>
      </c>
      <c r="F439" s="61">
        <f t="shared" si="6"/>
        <v>0</v>
      </c>
      <c r="G439" s="59" t="e">
        <f>IFERROR(VLOOKUP($B439,Days!$A:$B,2,FALSE),E439)</f>
        <v>#N/A</v>
      </c>
      <c r="H439" s="59"/>
      <c r="I439" s="66"/>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c r="CG439" s="50"/>
      <c r="CH439" s="50"/>
      <c r="CI439" s="50"/>
      <c r="CJ439" s="50"/>
      <c r="CK439" s="50"/>
      <c r="CL439" s="50"/>
    </row>
    <row r="440" spans="1:90" s="52" customFormat="1" ht="24" customHeight="1" x14ac:dyDescent="0.2">
      <c r="A440" s="53"/>
      <c r="B440" s="53"/>
      <c r="C440" s="59"/>
      <c r="D440" s="30"/>
      <c r="E440" s="59" t="e">
        <f>VLOOKUP($A440,Days!$A:$B,2,FALSE)</f>
        <v>#N/A</v>
      </c>
      <c r="F440" s="61">
        <f t="shared" si="6"/>
        <v>0</v>
      </c>
      <c r="G440" s="59" t="e">
        <f>IFERROR(VLOOKUP($B440,Days!$A:$B,2,FALSE),E440)</f>
        <v>#N/A</v>
      </c>
      <c r="H440" s="59"/>
      <c r="I440" s="66"/>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c r="CE440" s="50"/>
      <c r="CF440" s="50"/>
      <c r="CG440" s="50"/>
      <c r="CH440" s="50"/>
      <c r="CI440" s="50"/>
      <c r="CJ440" s="50"/>
      <c r="CK440" s="50"/>
      <c r="CL440" s="50"/>
    </row>
    <row r="441" spans="1:90" s="52" customFormat="1" ht="24" customHeight="1" x14ac:dyDescent="0.2">
      <c r="A441" s="53"/>
      <c r="B441" s="53"/>
      <c r="C441" s="59"/>
      <c r="D441" s="30"/>
      <c r="E441" s="59" t="e">
        <f>VLOOKUP($A441,Days!$A:$B,2,FALSE)</f>
        <v>#N/A</v>
      </c>
      <c r="F441" s="61">
        <f t="shared" si="6"/>
        <v>0</v>
      </c>
      <c r="G441" s="59" t="e">
        <f>IFERROR(VLOOKUP($B441,Days!$A:$B,2,FALSE),E441)</f>
        <v>#N/A</v>
      </c>
      <c r="H441" s="59"/>
      <c r="I441" s="66"/>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c r="CE441" s="50"/>
      <c r="CF441" s="50"/>
      <c r="CG441" s="50"/>
      <c r="CH441" s="50"/>
      <c r="CI441" s="50"/>
      <c r="CJ441" s="50"/>
      <c r="CK441" s="50"/>
      <c r="CL441" s="50"/>
    </row>
    <row r="442" spans="1:90" s="52" customFormat="1" ht="24" customHeight="1" x14ac:dyDescent="0.2">
      <c r="A442" s="53"/>
      <c r="B442" s="53"/>
      <c r="C442" s="59"/>
      <c r="D442" s="30"/>
      <c r="E442" s="59" t="e">
        <f>VLOOKUP($A442,Days!$A:$B,2,FALSE)</f>
        <v>#N/A</v>
      </c>
      <c r="F442" s="61">
        <f t="shared" si="6"/>
        <v>0</v>
      </c>
      <c r="G442" s="59" t="e">
        <f>IFERROR(VLOOKUP($B442,Days!$A:$B,2,FALSE),E442)</f>
        <v>#N/A</v>
      </c>
      <c r="H442" s="59"/>
      <c r="I442" s="66"/>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c r="CE442" s="50"/>
      <c r="CF442" s="50"/>
      <c r="CG442" s="50"/>
      <c r="CH442" s="50"/>
      <c r="CI442" s="50"/>
      <c r="CJ442" s="50"/>
      <c r="CK442" s="50"/>
      <c r="CL442" s="50"/>
    </row>
    <row r="443" spans="1:90" s="52" customFormat="1" ht="24" customHeight="1" x14ac:dyDescent="0.2">
      <c r="A443" s="53"/>
      <c r="B443" s="53"/>
      <c r="C443" s="59"/>
      <c r="D443" s="30"/>
      <c r="E443" s="59" t="e">
        <f>VLOOKUP($A443,Days!$A:$B,2,FALSE)</f>
        <v>#N/A</v>
      </c>
      <c r="F443" s="61">
        <f t="shared" si="6"/>
        <v>0</v>
      </c>
      <c r="G443" s="59" t="e">
        <f>IFERROR(VLOOKUP($B443,Days!$A:$B,2,FALSE),E443)</f>
        <v>#N/A</v>
      </c>
      <c r="H443" s="59"/>
      <c r="I443" s="61"/>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c r="CE443" s="50"/>
      <c r="CF443" s="50"/>
      <c r="CG443" s="50"/>
      <c r="CH443" s="50"/>
      <c r="CI443" s="50"/>
      <c r="CJ443" s="50"/>
      <c r="CK443" s="50"/>
      <c r="CL443" s="50"/>
    </row>
    <row r="444" spans="1:90" s="52" customFormat="1" ht="24" customHeight="1" x14ac:dyDescent="0.2">
      <c r="A444" s="53"/>
      <c r="B444" s="53"/>
      <c r="C444" s="59"/>
      <c r="D444" s="30"/>
      <c r="E444" s="59" t="e">
        <f>VLOOKUP($A444,Days!$A:$B,2,FALSE)</f>
        <v>#N/A</v>
      </c>
      <c r="F444" s="61">
        <f t="shared" si="6"/>
        <v>0</v>
      </c>
      <c r="G444" s="59" t="e">
        <f>IFERROR(VLOOKUP($B444,Days!$A:$B,2,FALSE),E444)</f>
        <v>#N/A</v>
      </c>
      <c r="H444" s="59"/>
      <c r="I444" s="61"/>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E444" s="50"/>
      <c r="CF444" s="50"/>
      <c r="CG444" s="50"/>
      <c r="CH444" s="50"/>
      <c r="CI444" s="50"/>
      <c r="CJ444" s="50"/>
      <c r="CK444" s="50"/>
      <c r="CL444" s="50"/>
    </row>
    <row r="445" spans="1:90" s="52" customFormat="1" ht="24" customHeight="1" x14ac:dyDescent="0.2">
      <c r="A445" s="53"/>
      <c r="B445" s="53"/>
      <c r="C445" s="59"/>
      <c r="D445" s="30"/>
      <c r="E445" s="59" t="e">
        <f>VLOOKUP($A445,Days!$A:$B,2,FALSE)</f>
        <v>#N/A</v>
      </c>
      <c r="F445" s="61">
        <f t="shared" si="6"/>
        <v>0</v>
      </c>
      <c r="G445" s="59" t="e">
        <f>IFERROR(VLOOKUP($B445,Days!$A:$B,2,FALSE),E445)</f>
        <v>#N/A</v>
      </c>
      <c r="H445" s="59"/>
      <c r="I445" s="61"/>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E445" s="50"/>
      <c r="CF445" s="50"/>
      <c r="CG445" s="50"/>
      <c r="CH445" s="50"/>
      <c r="CI445" s="50"/>
      <c r="CJ445" s="50"/>
      <c r="CK445" s="50"/>
      <c r="CL445" s="50"/>
    </row>
    <row r="446" spans="1:90" s="52" customFormat="1" ht="24" customHeight="1" x14ac:dyDescent="0.2">
      <c r="A446" s="53"/>
      <c r="B446" s="53"/>
      <c r="C446" s="59"/>
      <c r="D446" s="30"/>
      <c r="E446" s="59" t="e">
        <f>VLOOKUP($A446,Days!$A:$B,2,FALSE)</f>
        <v>#N/A</v>
      </c>
      <c r="F446" s="61">
        <f t="shared" si="6"/>
        <v>0</v>
      </c>
      <c r="G446" s="59" t="e">
        <f>IFERROR(VLOOKUP($B446,Days!$A:$B,2,FALSE),E446)</f>
        <v>#N/A</v>
      </c>
      <c r="H446" s="59"/>
      <c r="I446" s="61"/>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c r="BR446" s="50"/>
      <c r="BS446" s="50"/>
      <c r="BT446" s="50"/>
      <c r="BU446" s="50"/>
      <c r="BV446" s="50"/>
      <c r="BW446" s="50"/>
      <c r="BX446" s="50"/>
      <c r="BY446" s="50"/>
      <c r="BZ446" s="50"/>
      <c r="CA446" s="50"/>
      <c r="CB446" s="50"/>
      <c r="CC446" s="50"/>
      <c r="CD446" s="50"/>
      <c r="CE446" s="50"/>
      <c r="CF446" s="50"/>
      <c r="CG446" s="50"/>
      <c r="CH446" s="50"/>
      <c r="CI446" s="50"/>
      <c r="CJ446" s="50"/>
      <c r="CK446" s="50"/>
      <c r="CL446" s="50"/>
    </row>
    <row r="447" spans="1:90" s="52" customFormat="1" ht="24" customHeight="1" x14ac:dyDescent="0.2">
      <c r="A447" s="53"/>
      <c r="B447" s="53"/>
      <c r="C447" s="59"/>
      <c r="D447" s="30"/>
      <c r="E447" s="59" t="e">
        <f>VLOOKUP($A447,Days!$A:$B,2,FALSE)</f>
        <v>#N/A</v>
      </c>
      <c r="F447" s="61">
        <f t="shared" si="6"/>
        <v>0</v>
      </c>
      <c r="G447" s="59" t="e">
        <f>IFERROR(VLOOKUP($B447,Days!$A:$B,2,FALSE),E447)</f>
        <v>#N/A</v>
      </c>
      <c r="H447" s="59"/>
      <c r="I447" s="61"/>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c r="CB447" s="50"/>
      <c r="CC447" s="50"/>
      <c r="CD447" s="50"/>
      <c r="CE447" s="50"/>
      <c r="CF447" s="50"/>
      <c r="CG447" s="50"/>
      <c r="CH447" s="50"/>
      <c r="CI447" s="50"/>
      <c r="CJ447" s="50"/>
      <c r="CK447" s="50"/>
      <c r="CL447" s="50"/>
    </row>
    <row r="448" spans="1:90" s="52" customFormat="1" ht="24" customHeight="1" x14ac:dyDescent="0.2">
      <c r="A448" s="53"/>
      <c r="B448" s="53"/>
      <c r="C448" s="59"/>
      <c r="D448" s="30"/>
      <c r="E448" s="59" t="e">
        <f>VLOOKUP($A448,Days!$A:$B,2,FALSE)</f>
        <v>#N/A</v>
      </c>
      <c r="F448" s="61">
        <f t="shared" si="6"/>
        <v>0</v>
      </c>
      <c r="G448" s="59" t="e">
        <f>IFERROR(VLOOKUP($B448,Days!$A:$B,2,FALSE),E448)</f>
        <v>#N/A</v>
      </c>
      <c r="H448" s="59"/>
      <c r="I448" s="66"/>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c r="CB448" s="50"/>
      <c r="CC448" s="50"/>
      <c r="CD448" s="50"/>
      <c r="CE448" s="50"/>
      <c r="CF448" s="50"/>
      <c r="CG448" s="50"/>
      <c r="CH448" s="50"/>
      <c r="CI448" s="50"/>
      <c r="CJ448" s="50"/>
      <c r="CK448" s="50"/>
      <c r="CL448" s="50"/>
    </row>
    <row r="449" spans="1:90" s="52" customFormat="1" ht="24" customHeight="1" x14ac:dyDescent="0.2">
      <c r="A449" s="53"/>
      <c r="B449" s="53"/>
      <c r="C449" s="59"/>
      <c r="D449" s="30"/>
      <c r="E449" s="59" t="e">
        <f>VLOOKUP($A449,Days!$A:$B,2,FALSE)</f>
        <v>#N/A</v>
      </c>
      <c r="F449" s="61">
        <f t="shared" si="6"/>
        <v>0</v>
      </c>
      <c r="G449" s="59" t="e">
        <f>IFERROR(VLOOKUP($B449,Days!$A:$B,2,FALSE),E449)</f>
        <v>#N/A</v>
      </c>
      <c r="H449" s="59"/>
      <c r="I449" s="66"/>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c r="CE449" s="50"/>
      <c r="CF449" s="50"/>
      <c r="CG449" s="50"/>
      <c r="CH449" s="50"/>
      <c r="CI449" s="50"/>
      <c r="CJ449" s="50"/>
      <c r="CK449" s="50"/>
      <c r="CL449" s="50"/>
    </row>
    <row r="450" spans="1:90" s="52" customFormat="1" ht="24" customHeight="1" x14ac:dyDescent="0.2">
      <c r="A450" s="53"/>
      <c r="B450" s="53"/>
      <c r="C450" s="59"/>
      <c r="D450" s="30"/>
      <c r="E450" s="59" t="e">
        <f>VLOOKUP($A450,Days!$A:$B,2,FALSE)</f>
        <v>#N/A</v>
      </c>
      <c r="F450" s="61">
        <f t="shared" si="6"/>
        <v>0</v>
      </c>
      <c r="G450" s="59" t="e">
        <f>IFERROR(VLOOKUP($B450,Days!$A:$B,2,FALSE),E450)</f>
        <v>#N/A</v>
      </c>
      <c r="H450" s="59"/>
      <c r="I450" s="66"/>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c r="CE450" s="50"/>
      <c r="CF450" s="50"/>
      <c r="CG450" s="50"/>
      <c r="CH450" s="50"/>
      <c r="CI450" s="50"/>
      <c r="CJ450" s="50"/>
      <c r="CK450" s="50"/>
      <c r="CL450" s="50"/>
    </row>
    <row r="451" spans="1:90" s="52" customFormat="1" ht="24" customHeight="1" x14ac:dyDescent="0.2">
      <c r="A451" s="53"/>
      <c r="B451" s="53"/>
      <c r="C451" s="59"/>
      <c r="D451" s="30"/>
      <c r="E451" s="59" t="e">
        <f>VLOOKUP($A451,Days!$A:$B,2,FALSE)</f>
        <v>#N/A</v>
      </c>
      <c r="F451" s="61">
        <f t="shared" si="6"/>
        <v>0</v>
      </c>
      <c r="G451" s="59" t="e">
        <f>IFERROR(VLOOKUP($B451,Days!$A:$B,2,FALSE),E451)</f>
        <v>#N/A</v>
      </c>
      <c r="H451" s="59"/>
      <c r="I451" s="66"/>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c r="CE451" s="50"/>
      <c r="CF451" s="50"/>
      <c r="CG451" s="50"/>
      <c r="CH451" s="50"/>
      <c r="CI451" s="50"/>
      <c r="CJ451" s="50"/>
      <c r="CK451" s="50"/>
      <c r="CL451" s="50"/>
    </row>
    <row r="452" spans="1:90" s="52" customFormat="1" ht="24" customHeight="1" x14ac:dyDescent="0.2">
      <c r="A452" s="53"/>
      <c r="B452" s="53"/>
      <c r="C452" s="59"/>
      <c r="D452" s="30"/>
      <c r="E452" s="59" t="e">
        <f>VLOOKUP($A452,Days!$A:$B,2,FALSE)</f>
        <v>#N/A</v>
      </c>
      <c r="F452" s="61">
        <f t="shared" si="6"/>
        <v>0</v>
      </c>
      <c r="G452" s="59" t="e">
        <f>IFERROR(VLOOKUP($B452,Days!$A:$B,2,FALSE),E452)</f>
        <v>#N/A</v>
      </c>
      <c r="H452" s="59"/>
      <c r="I452" s="66"/>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c r="CG452" s="50"/>
      <c r="CH452" s="50"/>
      <c r="CI452" s="50"/>
      <c r="CJ452" s="50"/>
      <c r="CK452" s="50"/>
      <c r="CL452" s="50"/>
    </row>
    <row r="453" spans="1:90" s="52" customFormat="1" ht="24" customHeight="1" x14ac:dyDescent="0.2">
      <c r="A453" s="53"/>
      <c r="B453" s="53"/>
      <c r="C453" s="59"/>
      <c r="D453" s="30"/>
      <c r="E453" s="59" t="e">
        <f>VLOOKUP($A453,Days!$A:$B,2,FALSE)</f>
        <v>#N/A</v>
      </c>
      <c r="F453" s="61">
        <f t="shared" si="6"/>
        <v>0</v>
      </c>
      <c r="G453" s="59" t="e">
        <f>IFERROR(VLOOKUP($B453,Days!$A:$B,2,FALSE),E453)</f>
        <v>#N/A</v>
      </c>
      <c r="H453" s="59"/>
      <c r="I453" s="61"/>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0"/>
      <c r="CI453" s="50"/>
      <c r="CJ453" s="50"/>
      <c r="CK453" s="50"/>
      <c r="CL453" s="50"/>
    </row>
    <row r="454" spans="1:90" s="52" customFormat="1" ht="24" customHeight="1" x14ac:dyDescent="0.2">
      <c r="A454" s="53"/>
      <c r="B454" s="53"/>
      <c r="C454" s="59"/>
      <c r="D454" s="30"/>
      <c r="E454" s="59" t="e">
        <f>VLOOKUP($A454,Days!$A:$B,2,FALSE)</f>
        <v>#N/A</v>
      </c>
      <c r="F454" s="61">
        <f t="shared" ref="F454:F517" si="7">IF(B454="",A454,B454)</f>
        <v>0</v>
      </c>
      <c r="G454" s="59" t="e">
        <f>IFERROR(VLOOKUP($B454,Days!$A:$B,2,FALSE),E454)</f>
        <v>#N/A</v>
      </c>
      <c r="H454" s="59"/>
      <c r="I454" s="66"/>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c r="CG454" s="50"/>
      <c r="CH454" s="50"/>
      <c r="CI454" s="50"/>
      <c r="CJ454" s="50"/>
      <c r="CK454" s="50"/>
      <c r="CL454" s="50"/>
    </row>
    <row r="455" spans="1:90" s="52" customFormat="1" ht="24" customHeight="1" x14ac:dyDescent="0.2">
      <c r="A455" s="53"/>
      <c r="B455" s="53"/>
      <c r="C455" s="59"/>
      <c r="D455" s="30"/>
      <c r="E455" s="59" t="e">
        <f>VLOOKUP($A455,Days!$A:$B,2,FALSE)</f>
        <v>#N/A</v>
      </c>
      <c r="F455" s="61">
        <f t="shared" si="7"/>
        <v>0</v>
      </c>
      <c r="G455" s="59" t="e">
        <f>IFERROR(VLOOKUP($B455,Days!$A:$B,2,FALSE),E455)</f>
        <v>#N/A</v>
      </c>
      <c r="H455" s="59"/>
      <c r="I455" s="66"/>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c r="CE455" s="50"/>
      <c r="CF455" s="50"/>
      <c r="CG455" s="50"/>
      <c r="CH455" s="50"/>
      <c r="CI455" s="50"/>
      <c r="CJ455" s="50"/>
      <c r="CK455" s="50"/>
      <c r="CL455" s="50"/>
    </row>
    <row r="456" spans="1:90" s="52" customFormat="1" ht="24" customHeight="1" x14ac:dyDescent="0.2">
      <c r="A456" s="53"/>
      <c r="B456" s="53"/>
      <c r="C456" s="59"/>
      <c r="D456" s="30"/>
      <c r="E456" s="59" t="e">
        <f>VLOOKUP($A456,Days!$A:$B,2,FALSE)</f>
        <v>#N/A</v>
      </c>
      <c r="F456" s="61">
        <f t="shared" si="7"/>
        <v>0</v>
      </c>
      <c r="G456" s="59" t="e">
        <f>IFERROR(VLOOKUP($B456,Days!$A:$B,2,FALSE),E456)</f>
        <v>#N/A</v>
      </c>
      <c r="H456" s="59"/>
      <c r="I456" s="66"/>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c r="CE456" s="50"/>
      <c r="CF456" s="50"/>
      <c r="CG456" s="50"/>
      <c r="CH456" s="50"/>
      <c r="CI456" s="50"/>
      <c r="CJ456" s="50"/>
      <c r="CK456" s="50"/>
      <c r="CL456" s="50"/>
    </row>
    <row r="457" spans="1:90" s="52" customFormat="1" ht="24" customHeight="1" x14ac:dyDescent="0.2">
      <c r="A457" s="53"/>
      <c r="B457" s="53"/>
      <c r="C457" s="59"/>
      <c r="D457" s="30"/>
      <c r="E457" s="59" t="e">
        <f>VLOOKUP($A457,Days!$A:$B,2,FALSE)</f>
        <v>#N/A</v>
      </c>
      <c r="F457" s="61">
        <f t="shared" si="7"/>
        <v>0</v>
      </c>
      <c r="G457" s="59" t="e">
        <f>IFERROR(VLOOKUP($B457,Days!$A:$B,2,FALSE),E457)</f>
        <v>#N/A</v>
      </c>
      <c r="H457" s="59"/>
      <c r="I457" s="66"/>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c r="CE457" s="50"/>
      <c r="CF457" s="50"/>
      <c r="CG457" s="50"/>
      <c r="CH457" s="50"/>
      <c r="CI457" s="50"/>
      <c r="CJ457" s="50"/>
      <c r="CK457" s="50"/>
      <c r="CL457" s="50"/>
    </row>
    <row r="458" spans="1:90" s="52" customFormat="1" ht="24" customHeight="1" x14ac:dyDescent="0.2">
      <c r="C458" s="59"/>
      <c r="D458" s="30"/>
      <c r="E458" s="59" t="e">
        <f>VLOOKUP($A458,Days!$A:$B,2,FALSE)</f>
        <v>#N/A</v>
      </c>
      <c r="F458" s="61">
        <f t="shared" si="7"/>
        <v>0</v>
      </c>
      <c r="G458" s="59" t="e">
        <f>IFERROR(VLOOKUP($B458,Days!$A:$B,2,FALSE),E458)</f>
        <v>#N/A</v>
      </c>
      <c r="H458" s="59"/>
      <c r="I458" s="59"/>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c r="CE458" s="50"/>
      <c r="CF458" s="50"/>
      <c r="CG458" s="50"/>
      <c r="CH458" s="50"/>
      <c r="CI458" s="50"/>
      <c r="CJ458" s="50"/>
      <c r="CK458" s="50"/>
      <c r="CL458" s="50"/>
    </row>
    <row r="459" spans="1:90" s="52" customFormat="1" ht="24" customHeight="1" x14ac:dyDescent="0.2">
      <c r="C459" s="59"/>
      <c r="D459" s="30"/>
      <c r="E459" s="59" t="e">
        <f>VLOOKUP($A459,Days!$A:$B,2,FALSE)</f>
        <v>#N/A</v>
      </c>
      <c r="F459" s="61">
        <f t="shared" si="7"/>
        <v>0</v>
      </c>
      <c r="G459" s="59" t="e">
        <f>IFERROR(VLOOKUP($B459,Days!$A:$B,2,FALSE),E459)</f>
        <v>#N/A</v>
      </c>
      <c r="H459" s="59"/>
      <c r="I459" s="59"/>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c r="CE459" s="50"/>
      <c r="CF459" s="50"/>
      <c r="CG459" s="50"/>
      <c r="CH459" s="50"/>
      <c r="CI459" s="50"/>
      <c r="CJ459" s="50"/>
      <c r="CK459" s="50"/>
      <c r="CL459" s="50"/>
    </row>
    <row r="460" spans="1:90" s="52" customFormat="1" ht="24" customHeight="1" x14ac:dyDescent="0.2">
      <c r="C460" s="59"/>
      <c r="D460" s="30"/>
      <c r="E460" s="59" t="e">
        <f>VLOOKUP($A460,Days!$A:$B,2,FALSE)</f>
        <v>#N/A</v>
      </c>
      <c r="F460" s="61">
        <f t="shared" si="7"/>
        <v>0</v>
      </c>
      <c r="G460" s="59" t="e">
        <f>IFERROR(VLOOKUP($B460,Days!$A:$B,2,FALSE),E460)</f>
        <v>#N/A</v>
      </c>
      <c r="H460" s="59"/>
      <c r="I460" s="59"/>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c r="CB460" s="50"/>
      <c r="CC460" s="50"/>
      <c r="CD460" s="50"/>
      <c r="CE460" s="50"/>
      <c r="CF460" s="50"/>
      <c r="CG460" s="50"/>
      <c r="CH460" s="50"/>
      <c r="CI460" s="50"/>
      <c r="CJ460" s="50"/>
      <c r="CK460" s="50"/>
      <c r="CL460" s="50"/>
    </row>
    <row r="461" spans="1:90" s="52" customFormat="1" ht="24" customHeight="1" x14ac:dyDescent="0.2">
      <c r="C461" s="59"/>
      <c r="D461" s="30"/>
      <c r="E461" s="59" t="e">
        <f>VLOOKUP($A461,Days!$A:$B,2,FALSE)</f>
        <v>#N/A</v>
      </c>
      <c r="F461" s="61">
        <f t="shared" si="7"/>
        <v>0</v>
      </c>
      <c r="G461" s="59" t="e">
        <f>IFERROR(VLOOKUP($B461,Days!$A:$B,2,FALSE),E461)</f>
        <v>#N/A</v>
      </c>
      <c r="H461" s="59"/>
      <c r="I461" s="59"/>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c r="CB461" s="50"/>
      <c r="CC461" s="50"/>
      <c r="CD461" s="50"/>
      <c r="CE461" s="50"/>
      <c r="CF461" s="50"/>
      <c r="CG461" s="50"/>
      <c r="CH461" s="50"/>
      <c r="CI461" s="50"/>
      <c r="CJ461" s="50"/>
      <c r="CK461" s="50"/>
      <c r="CL461" s="50"/>
    </row>
    <row r="462" spans="1:90" s="52" customFormat="1" ht="24" customHeight="1" x14ac:dyDescent="0.2">
      <c r="C462" s="59"/>
      <c r="D462" s="30"/>
      <c r="E462" s="59" t="e">
        <f>VLOOKUP($A462,Days!$A:$B,2,FALSE)</f>
        <v>#N/A</v>
      </c>
      <c r="F462" s="61">
        <f t="shared" si="7"/>
        <v>0</v>
      </c>
      <c r="G462" s="59" t="e">
        <f>IFERROR(VLOOKUP($B462,Days!$A:$B,2,FALSE),E462)</f>
        <v>#N/A</v>
      </c>
      <c r="H462" s="59"/>
      <c r="I462" s="59"/>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c r="BR462" s="50"/>
      <c r="BS462" s="50"/>
      <c r="BT462" s="50"/>
      <c r="BU462" s="50"/>
      <c r="BV462" s="50"/>
      <c r="BW462" s="50"/>
      <c r="BX462" s="50"/>
      <c r="BY462" s="50"/>
      <c r="BZ462" s="50"/>
      <c r="CA462" s="50"/>
      <c r="CB462" s="50"/>
      <c r="CC462" s="50"/>
      <c r="CD462" s="50"/>
      <c r="CE462" s="50"/>
      <c r="CF462" s="50"/>
      <c r="CG462" s="50"/>
      <c r="CH462" s="50"/>
      <c r="CI462" s="50"/>
      <c r="CJ462" s="50"/>
      <c r="CK462" s="50"/>
      <c r="CL462" s="50"/>
    </row>
    <row r="463" spans="1:90" s="52" customFormat="1" ht="24" customHeight="1" x14ac:dyDescent="0.2">
      <c r="C463" s="59"/>
      <c r="D463" s="30"/>
      <c r="E463" s="59" t="e">
        <f>VLOOKUP($A463,Days!$A:$B,2,FALSE)</f>
        <v>#N/A</v>
      </c>
      <c r="F463" s="61">
        <f t="shared" si="7"/>
        <v>0</v>
      </c>
      <c r="G463" s="59" t="e">
        <f>IFERROR(VLOOKUP($B463,Days!$A:$B,2,FALSE),E463)</f>
        <v>#N/A</v>
      </c>
      <c r="H463" s="59"/>
      <c r="I463" s="59"/>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c r="CB463" s="50"/>
      <c r="CC463" s="50"/>
      <c r="CD463" s="50"/>
      <c r="CE463" s="50"/>
      <c r="CF463" s="50"/>
      <c r="CG463" s="50"/>
      <c r="CH463" s="50"/>
      <c r="CI463" s="50"/>
      <c r="CJ463" s="50"/>
      <c r="CK463" s="50"/>
      <c r="CL463" s="50"/>
    </row>
    <row r="464" spans="1:90" s="52" customFormat="1" ht="24" customHeight="1" x14ac:dyDescent="0.2">
      <c r="C464" s="59"/>
      <c r="D464" s="30"/>
      <c r="E464" s="59" t="e">
        <f>VLOOKUP($A464,Days!$A:$B,2,FALSE)</f>
        <v>#N/A</v>
      </c>
      <c r="F464" s="61">
        <f t="shared" si="7"/>
        <v>0</v>
      </c>
      <c r="G464" s="59" t="e">
        <f>IFERROR(VLOOKUP($B464,Days!$A:$B,2,FALSE),E464)</f>
        <v>#N/A</v>
      </c>
      <c r="H464" s="59"/>
      <c r="I464" s="59"/>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c r="CB464" s="50"/>
      <c r="CC464" s="50"/>
      <c r="CD464" s="50"/>
      <c r="CE464" s="50"/>
      <c r="CF464" s="50"/>
      <c r="CG464" s="50"/>
      <c r="CH464" s="50"/>
      <c r="CI464" s="50"/>
      <c r="CJ464" s="50"/>
      <c r="CK464" s="50"/>
      <c r="CL464" s="50"/>
    </row>
    <row r="465" spans="3:90" s="52" customFormat="1" ht="24" customHeight="1" x14ac:dyDescent="0.2">
      <c r="C465" s="59"/>
      <c r="D465" s="30"/>
      <c r="E465" s="59" t="e">
        <f>VLOOKUP($A465,Days!$A:$B,2,FALSE)</f>
        <v>#N/A</v>
      </c>
      <c r="F465" s="61">
        <f t="shared" si="7"/>
        <v>0</v>
      </c>
      <c r="G465" s="59" t="e">
        <f>IFERROR(VLOOKUP($B465,Days!$A:$B,2,FALSE),E465)</f>
        <v>#N/A</v>
      </c>
      <c r="H465" s="59"/>
      <c r="I465" s="59"/>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c r="CE465" s="50"/>
      <c r="CF465" s="50"/>
      <c r="CG465" s="50"/>
      <c r="CH465" s="50"/>
      <c r="CI465" s="50"/>
      <c r="CJ465" s="50"/>
      <c r="CK465" s="50"/>
      <c r="CL465" s="50"/>
    </row>
    <row r="466" spans="3:90" s="52" customFormat="1" ht="24" customHeight="1" x14ac:dyDescent="0.2">
      <c r="C466" s="59"/>
      <c r="D466" s="30"/>
      <c r="E466" s="59" t="e">
        <f>VLOOKUP($A466,Days!$A:$B,2,FALSE)</f>
        <v>#N/A</v>
      </c>
      <c r="F466" s="61">
        <f t="shared" si="7"/>
        <v>0</v>
      </c>
      <c r="G466" s="59" t="e">
        <f>IFERROR(VLOOKUP($B466,Days!$A:$B,2,FALSE),E466)</f>
        <v>#N/A</v>
      </c>
      <c r="H466" s="59"/>
      <c r="I466" s="59"/>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c r="CE466" s="50"/>
      <c r="CF466" s="50"/>
      <c r="CG466" s="50"/>
      <c r="CH466" s="50"/>
      <c r="CI466" s="50"/>
      <c r="CJ466" s="50"/>
      <c r="CK466" s="50"/>
      <c r="CL466" s="50"/>
    </row>
    <row r="467" spans="3:90" s="52" customFormat="1" ht="24" customHeight="1" x14ac:dyDescent="0.2">
      <c r="C467" s="59"/>
      <c r="D467" s="30"/>
      <c r="E467" s="59" t="e">
        <f>VLOOKUP($A467,Days!$A:$B,2,FALSE)</f>
        <v>#N/A</v>
      </c>
      <c r="F467" s="61">
        <f t="shared" si="7"/>
        <v>0</v>
      </c>
      <c r="G467" s="59" t="e">
        <f>IFERROR(VLOOKUP($B467,Days!$A:$B,2,FALSE),E467)</f>
        <v>#N/A</v>
      </c>
      <c r="H467" s="59"/>
      <c r="I467" s="59"/>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c r="CE467" s="50"/>
      <c r="CF467" s="50"/>
      <c r="CG467" s="50"/>
      <c r="CH467" s="50"/>
      <c r="CI467" s="50"/>
      <c r="CJ467" s="50"/>
      <c r="CK467" s="50"/>
      <c r="CL467" s="50"/>
    </row>
    <row r="468" spans="3:90" s="52" customFormat="1" ht="24" customHeight="1" x14ac:dyDescent="0.2">
      <c r="C468" s="59"/>
      <c r="D468" s="30"/>
      <c r="E468" s="59" t="e">
        <f>VLOOKUP($A468,Days!$A:$B,2,FALSE)</f>
        <v>#N/A</v>
      </c>
      <c r="F468" s="61">
        <f t="shared" si="7"/>
        <v>0</v>
      </c>
      <c r="G468" s="59" t="e">
        <f>IFERROR(VLOOKUP($B468,Days!$A:$B,2,FALSE),E468)</f>
        <v>#N/A</v>
      </c>
      <c r="H468" s="59"/>
      <c r="I468" s="59"/>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c r="CE468" s="50"/>
      <c r="CF468" s="50"/>
      <c r="CG468" s="50"/>
      <c r="CH468" s="50"/>
      <c r="CI468" s="50"/>
      <c r="CJ468" s="50"/>
      <c r="CK468" s="50"/>
      <c r="CL468" s="50"/>
    </row>
    <row r="469" spans="3:90" s="52" customFormat="1" ht="24" customHeight="1" x14ac:dyDescent="0.2">
      <c r="C469" s="59"/>
      <c r="D469" s="30"/>
      <c r="E469" s="59" t="e">
        <f>VLOOKUP($A469,Days!$A:$B,2,FALSE)</f>
        <v>#N/A</v>
      </c>
      <c r="F469" s="61">
        <f t="shared" si="7"/>
        <v>0</v>
      </c>
      <c r="G469" s="59" t="e">
        <f>IFERROR(VLOOKUP($B469,Days!$A:$B,2,FALSE),E469)</f>
        <v>#N/A</v>
      </c>
      <c r="H469" s="59"/>
      <c r="I469" s="59"/>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c r="CE469" s="50"/>
      <c r="CF469" s="50"/>
      <c r="CG469" s="50"/>
      <c r="CH469" s="50"/>
      <c r="CI469" s="50"/>
      <c r="CJ469" s="50"/>
      <c r="CK469" s="50"/>
      <c r="CL469" s="50"/>
    </row>
    <row r="470" spans="3:90" s="52" customFormat="1" ht="24" customHeight="1" x14ac:dyDescent="0.2">
      <c r="C470" s="59"/>
      <c r="D470" s="30"/>
      <c r="E470" s="59" t="e">
        <f>VLOOKUP($A470,Days!$A:$B,2,FALSE)</f>
        <v>#N/A</v>
      </c>
      <c r="F470" s="61">
        <f t="shared" si="7"/>
        <v>0</v>
      </c>
      <c r="G470" s="59" t="e">
        <f>IFERROR(VLOOKUP($B470,Days!$A:$B,2,FALSE),E470)</f>
        <v>#N/A</v>
      </c>
      <c r="H470" s="59"/>
      <c r="I470" s="59"/>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c r="CG470" s="50"/>
      <c r="CH470" s="50"/>
      <c r="CI470" s="50"/>
      <c r="CJ470" s="50"/>
      <c r="CK470" s="50"/>
      <c r="CL470" s="50"/>
    </row>
    <row r="471" spans="3:90" s="52" customFormat="1" ht="24" customHeight="1" x14ac:dyDescent="0.2">
      <c r="C471" s="59"/>
      <c r="D471" s="30"/>
      <c r="E471" s="59" t="e">
        <f>VLOOKUP($A471,Days!$A:$B,2,FALSE)</f>
        <v>#N/A</v>
      </c>
      <c r="F471" s="61">
        <f t="shared" si="7"/>
        <v>0</v>
      </c>
      <c r="G471" s="59" t="e">
        <f>IFERROR(VLOOKUP($B471,Days!$A:$B,2,FALSE),E471)</f>
        <v>#N/A</v>
      </c>
      <c r="H471" s="59"/>
      <c r="I471" s="59"/>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c r="BR471" s="50"/>
      <c r="BS471" s="50"/>
      <c r="BT471" s="50"/>
      <c r="BU471" s="50"/>
      <c r="BV471" s="50"/>
      <c r="BW471" s="50"/>
      <c r="BX471" s="50"/>
      <c r="BY471" s="50"/>
      <c r="BZ471" s="50"/>
      <c r="CA471" s="50"/>
      <c r="CB471" s="50"/>
      <c r="CC471" s="50"/>
      <c r="CD471" s="50"/>
      <c r="CE471" s="50"/>
      <c r="CF471" s="50"/>
      <c r="CG471" s="50"/>
      <c r="CH471" s="50"/>
      <c r="CI471" s="50"/>
      <c r="CJ471" s="50"/>
      <c r="CK471" s="50"/>
      <c r="CL471" s="50"/>
    </row>
    <row r="472" spans="3:90" s="52" customFormat="1" ht="24" customHeight="1" x14ac:dyDescent="0.2">
      <c r="C472" s="59"/>
      <c r="D472" s="30"/>
      <c r="E472" s="59" t="e">
        <f>VLOOKUP($A472,Days!$A:$B,2,FALSE)</f>
        <v>#N/A</v>
      </c>
      <c r="F472" s="61">
        <f t="shared" si="7"/>
        <v>0</v>
      </c>
      <c r="G472" s="59" t="e">
        <f>IFERROR(VLOOKUP($B472,Days!$A:$B,2,FALSE),E472)</f>
        <v>#N/A</v>
      </c>
      <c r="H472" s="59"/>
      <c r="I472" s="59"/>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c r="BR472" s="50"/>
      <c r="BS472" s="50"/>
      <c r="BT472" s="50"/>
      <c r="BU472" s="50"/>
      <c r="BV472" s="50"/>
      <c r="BW472" s="50"/>
      <c r="BX472" s="50"/>
      <c r="BY472" s="50"/>
      <c r="BZ472" s="50"/>
      <c r="CA472" s="50"/>
      <c r="CB472" s="50"/>
      <c r="CC472" s="50"/>
      <c r="CD472" s="50"/>
      <c r="CE472" s="50"/>
      <c r="CF472" s="50"/>
      <c r="CG472" s="50"/>
      <c r="CH472" s="50"/>
      <c r="CI472" s="50"/>
      <c r="CJ472" s="50"/>
      <c r="CK472" s="50"/>
      <c r="CL472" s="50"/>
    </row>
    <row r="473" spans="3:90" s="52" customFormat="1" ht="24" customHeight="1" x14ac:dyDescent="0.2">
      <c r="C473" s="59"/>
      <c r="D473" s="30"/>
      <c r="E473" s="59" t="e">
        <f>VLOOKUP($A473,Days!$A:$B,2,FALSE)</f>
        <v>#N/A</v>
      </c>
      <c r="F473" s="61">
        <f t="shared" si="7"/>
        <v>0</v>
      </c>
      <c r="G473" s="59" t="e">
        <f>IFERROR(VLOOKUP($B473,Days!$A:$B,2,FALSE),E473)</f>
        <v>#N/A</v>
      </c>
      <c r="H473" s="59"/>
      <c r="I473" s="59"/>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c r="BR473" s="50"/>
      <c r="BS473" s="50"/>
      <c r="BT473" s="50"/>
      <c r="BU473" s="50"/>
      <c r="BV473" s="50"/>
      <c r="BW473" s="50"/>
      <c r="BX473" s="50"/>
      <c r="BY473" s="50"/>
      <c r="BZ473" s="50"/>
      <c r="CA473" s="50"/>
      <c r="CB473" s="50"/>
      <c r="CC473" s="50"/>
      <c r="CD473" s="50"/>
      <c r="CE473" s="50"/>
      <c r="CF473" s="50"/>
      <c r="CG473" s="50"/>
      <c r="CH473" s="50"/>
      <c r="CI473" s="50"/>
      <c r="CJ473" s="50"/>
      <c r="CK473" s="50"/>
      <c r="CL473" s="50"/>
    </row>
    <row r="474" spans="3:90" s="52" customFormat="1" ht="24" customHeight="1" x14ac:dyDescent="0.2">
      <c r="C474" s="59"/>
      <c r="D474" s="30"/>
      <c r="E474" s="59" t="e">
        <f>VLOOKUP($A474,Days!$A:$B,2,FALSE)</f>
        <v>#N/A</v>
      </c>
      <c r="F474" s="61">
        <f t="shared" si="7"/>
        <v>0</v>
      </c>
      <c r="G474" s="59" t="e">
        <f>IFERROR(VLOOKUP($B474,Days!$A:$B,2,FALSE),E474)</f>
        <v>#N/A</v>
      </c>
      <c r="H474" s="59"/>
      <c r="I474" s="59"/>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c r="BR474" s="50"/>
      <c r="BS474" s="50"/>
      <c r="BT474" s="50"/>
      <c r="BU474" s="50"/>
      <c r="BV474" s="50"/>
      <c r="BW474" s="50"/>
      <c r="BX474" s="50"/>
      <c r="BY474" s="50"/>
      <c r="BZ474" s="50"/>
      <c r="CA474" s="50"/>
      <c r="CB474" s="50"/>
      <c r="CC474" s="50"/>
      <c r="CD474" s="50"/>
      <c r="CE474" s="50"/>
      <c r="CF474" s="50"/>
      <c r="CG474" s="50"/>
      <c r="CH474" s="50"/>
      <c r="CI474" s="50"/>
      <c r="CJ474" s="50"/>
      <c r="CK474" s="50"/>
      <c r="CL474" s="50"/>
    </row>
    <row r="475" spans="3:90" s="52" customFormat="1" ht="24" customHeight="1" x14ac:dyDescent="0.2">
      <c r="C475" s="59"/>
      <c r="D475" s="30"/>
      <c r="E475" s="59" t="e">
        <f>VLOOKUP($A475,Days!$A:$B,2,FALSE)</f>
        <v>#N/A</v>
      </c>
      <c r="F475" s="61">
        <f t="shared" si="7"/>
        <v>0</v>
      </c>
      <c r="G475" s="59" t="e">
        <f>IFERROR(VLOOKUP($B475,Days!$A:$B,2,FALSE),E475)</f>
        <v>#N/A</v>
      </c>
      <c r="H475" s="59"/>
      <c r="I475" s="59"/>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c r="BR475" s="50"/>
      <c r="BS475" s="50"/>
      <c r="BT475" s="50"/>
      <c r="BU475" s="50"/>
      <c r="BV475" s="50"/>
      <c r="BW475" s="50"/>
      <c r="BX475" s="50"/>
      <c r="BY475" s="50"/>
      <c r="BZ475" s="50"/>
      <c r="CA475" s="50"/>
      <c r="CB475" s="50"/>
      <c r="CC475" s="50"/>
      <c r="CD475" s="50"/>
      <c r="CE475" s="50"/>
      <c r="CF475" s="50"/>
      <c r="CG475" s="50"/>
      <c r="CH475" s="50"/>
      <c r="CI475" s="50"/>
      <c r="CJ475" s="50"/>
      <c r="CK475" s="50"/>
      <c r="CL475" s="50"/>
    </row>
    <row r="476" spans="3:90" s="52" customFormat="1" ht="24" customHeight="1" x14ac:dyDescent="0.2">
      <c r="C476" s="59"/>
      <c r="D476" s="30"/>
      <c r="E476" s="59" t="e">
        <f>VLOOKUP($A476,Days!$A:$B,2,FALSE)</f>
        <v>#N/A</v>
      </c>
      <c r="F476" s="61">
        <f t="shared" si="7"/>
        <v>0</v>
      </c>
      <c r="G476" s="59" t="e">
        <f>IFERROR(VLOOKUP($B476,Days!$A:$B,2,FALSE),E476)</f>
        <v>#N/A</v>
      </c>
      <c r="H476" s="59"/>
      <c r="I476" s="59"/>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c r="BR476" s="50"/>
      <c r="BS476" s="50"/>
      <c r="BT476" s="50"/>
      <c r="BU476" s="50"/>
      <c r="BV476" s="50"/>
      <c r="BW476" s="50"/>
      <c r="BX476" s="50"/>
      <c r="BY476" s="50"/>
      <c r="BZ476" s="50"/>
      <c r="CA476" s="50"/>
      <c r="CB476" s="50"/>
      <c r="CC476" s="50"/>
      <c r="CD476" s="50"/>
      <c r="CE476" s="50"/>
      <c r="CF476" s="50"/>
      <c r="CG476" s="50"/>
      <c r="CH476" s="50"/>
      <c r="CI476" s="50"/>
      <c r="CJ476" s="50"/>
      <c r="CK476" s="50"/>
      <c r="CL476" s="50"/>
    </row>
    <row r="477" spans="3:90" s="52" customFormat="1" ht="24" customHeight="1" x14ac:dyDescent="0.2">
      <c r="C477" s="59"/>
      <c r="D477" s="30"/>
      <c r="E477" s="59" t="e">
        <f>VLOOKUP($A477,Days!$A:$B,2,FALSE)</f>
        <v>#N/A</v>
      </c>
      <c r="F477" s="61">
        <f t="shared" si="7"/>
        <v>0</v>
      </c>
      <c r="G477" s="59" t="e">
        <f>IFERROR(VLOOKUP($B477,Days!$A:$B,2,FALSE),E477)</f>
        <v>#N/A</v>
      </c>
      <c r="H477" s="59"/>
      <c r="I477" s="59"/>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c r="BR477" s="50"/>
      <c r="BS477" s="50"/>
      <c r="BT477" s="50"/>
      <c r="BU477" s="50"/>
      <c r="BV477" s="50"/>
      <c r="BW477" s="50"/>
      <c r="BX477" s="50"/>
      <c r="BY477" s="50"/>
      <c r="BZ477" s="50"/>
      <c r="CA477" s="50"/>
      <c r="CB477" s="50"/>
      <c r="CC477" s="50"/>
      <c r="CD477" s="50"/>
      <c r="CE477" s="50"/>
      <c r="CF477" s="50"/>
      <c r="CG477" s="50"/>
      <c r="CH477" s="50"/>
      <c r="CI477" s="50"/>
      <c r="CJ477" s="50"/>
      <c r="CK477" s="50"/>
      <c r="CL477" s="50"/>
    </row>
    <row r="478" spans="3:90" s="52" customFormat="1" ht="24" customHeight="1" x14ac:dyDescent="0.2">
      <c r="C478" s="59"/>
      <c r="D478" s="30"/>
      <c r="E478" s="59" t="e">
        <f>VLOOKUP($A478,Days!$A:$B,2,FALSE)</f>
        <v>#N/A</v>
      </c>
      <c r="F478" s="61">
        <f t="shared" si="7"/>
        <v>0</v>
      </c>
      <c r="G478" s="59" t="e">
        <f>IFERROR(VLOOKUP($B478,Days!$A:$B,2,FALSE),E478)</f>
        <v>#N/A</v>
      </c>
      <c r="H478" s="59"/>
      <c r="I478" s="59"/>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c r="CG478" s="50"/>
      <c r="CH478" s="50"/>
      <c r="CI478" s="50"/>
      <c r="CJ478" s="50"/>
      <c r="CK478" s="50"/>
      <c r="CL478" s="50"/>
    </row>
    <row r="479" spans="3:90" s="52" customFormat="1" ht="24" customHeight="1" x14ac:dyDescent="0.2">
      <c r="C479" s="59"/>
      <c r="D479" s="30"/>
      <c r="E479" s="59" t="e">
        <f>VLOOKUP($A479,Days!$A:$B,2,FALSE)</f>
        <v>#N/A</v>
      </c>
      <c r="F479" s="61">
        <f t="shared" si="7"/>
        <v>0</v>
      </c>
      <c r="G479" s="59" t="e">
        <f>IFERROR(VLOOKUP($B479,Days!$A:$B,2,FALSE),E479)</f>
        <v>#N/A</v>
      </c>
      <c r="H479" s="59"/>
      <c r="I479" s="59"/>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c r="CG479" s="50"/>
      <c r="CH479" s="50"/>
      <c r="CI479" s="50"/>
      <c r="CJ479" s="50"/>
      <c r="CK479" s="50"/>
      <c r="CL479" s="50"/>
    </row>
    <row r="480" spans="3:90" s="52" customFormat="1" ht="24" customHeight="1" x14ac:dyDescent="0.2">
      <c r="C480" s="59"/>
      <c r="D480" s="30"/>
      <c r="E480" s="59" t="e">
        <f>VLOOKUP($A480,Days!$A:$B,2,FALSE)</f>
        <v>#N/A</v>
      </c>
      <c r="F480" s="61">
        <f t="shared" si="7"/>
        <v>0</v>
      </c>
      <c r="G480" s="59" t="e">
        <f>IFERROR(VLOOKUP($B480,Days!$A:$B,2,FALSE),E480)</f>
        <v>#N/A</v>
      </c>
      <c r="H480" s="59"/>
      <c r="I480" s="59"/>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0"/>
      <c r="CI480" s="50"/>
      <c r="CJ480" s="50"/>
      <c r="CK480" s="50"/>
      <c r="CL480" s="50"/>
    </row>
    <row r="481" spans="3:90" s="52" customFormat="1" ht="24" customHeight="1" x14ac:dyDescent="0.2">
      <c r="C481" s="59"/>
      <c r="D481" s="30"/>
      <c r="E481" s="59" t="e">
        <f>VLOOKUP($A481,Days!$A:$B,2,FALSE)</f>
        <v>#N/A</v>
      </c>
      <c r="F481" s="61">
        <f t="shared" si="7"/>
        <v>0</v>
      </c>
      <c r="G481" s="59" t="e">
        <f>IFERROR(VLOOKUP($B481,Days!$A:$B,2,FALSE),E481)</f>
        <v>#N/A</v>
      </c>
      <c r="H481" s="59"/>
      <c r="I481" s="59"/>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0"/>
      <c r="CI481" s="50"/>
      <c r="CJ481" s="50"/>
      <c r="CK481" s="50"/>
      <c r="CL481" s="50"/>
    </row>
    <row r="482" spans="3:90" s="52" customFormat="1" ht="24" customHeight="1" x14ac:dyDescent="0.2">
      <c r="C482" s="59"/>
      <c r="D482" s="30"/>
      <c r="E482" s="59" t="e">
        <f>VLOOKUP($A482,Days!$A:$B,2,FALSE)</f>
        <v>#N/A</v>
      </c>
      <c r="F482" s="61">
        <f t="shared" si="7"/>
        <v>0</v>
      </c>
      <c r="G482" s="59" t="e">
        <f>IFERROR(VLOOKUP($B482,Days!$A:$B,2,FALSE),E482)</f>
        <v>#N/A</v>
      </c>
      <c r="H482" s="59"/>
      <c r="I482" s="59"/>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row>
    <row r="483" spans="3:90" s="52" customFormat="1" ht="24" customHeight="1" x14ac:dyDescent="0.2">
      <c r="C483" s="59"/>
      <c r="D483" s="30"/>
      <c r="E483" s="59" t="e">
        <f>VLOOKUP($A483,Days!$A:$B,2,FALSE)</f>
        <v>#N/A</v>
      </c>
      <c r="F483" s="61">
        <f t="shared" si="7"/>
        <v>0</v>
      </c>
      <c r="G483" s="59" t="e">
        <f>IFERROR(VLOOKUP($B483,Days!$A:$B,2,FALSE),E483)</f>
        <v>#N/A</v>
      </c>
      <c r="H483" s="59"/>
      <c r="I483" s="59"/>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0"/>
      <c r="CI483" s="50"/>
      <c r="CJ483" s="50"/>
      <c r="CK483" s="50"/>
      <c r="CL483" s="50"/>
    </row>
    <row r="484" spans="3:90" s="52" customFormat="1" ht="24" customHeight="1" x14ac:dyDescent="0.2">
      <c r="C484" s="59"/>
      <c r="D484" s="30"/>
      <c r="E484" s="59" t="e">
        <f>VLOOKUP($A484,Days!$A:$B,2,FALSE)</f>
        <v>#N/A</v>
      </c>
      <c r="F484" s="61">
        <f t="shared" si="7"/>
        <v>0</v>
      </c>
      <c r="G484" s="59" t="e">
        <f>IFERROR(VLOOKUP($B484,Days!$A:$B,2,FALSE),E484)</f>
        <v>#N/A</v>
      </c>
      <c r="H484" s="59"/>
      <c r="I484" s="59"/>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0"/>
      <c r="CI484" s="50"/>
      <c r="CJ484" s="50"/>
      <c r="CK484" s="50"/>
      <c r="CL484" s="50"/>
    </row>
    <row r="485" spans="3:90" s="52" customFormat="1" ht="24" customHeight="1" x14ac:dyDescent="0.2">
      <c r="C485" s="59"/>
      <c r="D485" s="30"/>
      <c r="E485" s="59" t="e">
        <f>VLOOKUP($A485,Days!$A:$B,2,FALSE)</f>
        <v>#N/A</v>
      </c>
      <c r="F485" s="61">
        <f t="shared" si="7"/>
        <v>0</v>
      </c>
      <c r="G485" s="59" t="e">
        <f>IFERROR(VLOOKUP($B485,Days!$A:$B,2,FALSE),E485)</f>
        <v>#N/A</v>
      </c>
      <c r="H485" s="59"/>
      <c r="I485" s="59"/>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row>
    <row r="486" spans="3:90" s="52" customFormat="1" ht="24" customHeight="1" x14ac:dyDescent="0.2">
      <c r="C486" s="59"/>
      <c r="D486" s="30"/>
      <c r="E486" s="59" t="e">
        <f>VLOOKUP($A486,Days!$A:$B,2,FALSE)</f>
        <v>#N/A</v>
      </c>
      <c r="F486" s="61">
        <f t="shared" si="7"/>
        <v>0</v>
      </c>
      <c r="G486" s="59" t="e">
        <f>IFERROR(VLOOKUP($B486,Days!$A:$B,2,FALSE),E486)</f>
        <v>#N/A</v>
      </c>
      <c r="H486" s="59"/>
      <c r="I486" s="59"/>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row>
    <row r="487" spans="3:90" s="52" customFormat="1" ht="24" customHeight="1" x14ac:dyDescent="0.2">
      <c r="C487" s="59"/>
      <c r="D487" s="30"/>
      <c r="E487" s="59" t="e">
        <f>VLOOKUP($A487,Days!$A:$B,2,FALSE)</f>
        <v>#N/A</v>
      </c>
      <c r="F487" s="61">
        <f t="shared" si="7"/>
        <v>0</v>
      </c>
      <c r="G487" s="59" t="e">
        <f>IFERROR(VLOOKUP($B487,Days!$A:$B,2,FALSE),E487)</f>
        <v>#N/A</v>
      </c>
      <c r="H487" s="59"/>
      <c r="I487" s="59"/>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c r="CG487" s="50"/>
      <c r="CH487" s="50"/>
      <c r="CI487" s="50"/>
      <c r="CJ487" s="50"/>
      <c r="CK487" s="50"/>
      <c r="CL487" s="50"/>
    </row>
    <row r="488" spans="3:90" s="52" customFormat="1" ht="24" customHeight="1" x14ac:dyDescent="0.2">
      <c r="C488" s="59"/>
      <c r="D488" s="30"/>
      <c r="E488" s="59" t="e">
        <f>VLOOKUP($A488,Days!$A:$B,2,FALSE)</f>
        <v>#N/A</v>
      </c>
      <c r="F488" s="61">
        <f t="shared" si="7"/>
        <v>0</v>
      </c>
      <c r="G488" s="59" t="e">
        <f>IFERROR(VLOOKUP($B488,Days!$A:$B,2,FALSE),E488)</f>
        <v>#N/A</v>
      </c>
      <c r="H488" s="59"/>
      <c r="I488" s="59"/>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c r="CE488" s="50"/>
      <c r="CF488" s="50"/>
      <c r="CG488" s="50"/>
      <c r="CH488" s="50"/>
      <c r="CI488" s="50"/>
      <c r="CJ488" s="50"/>
      <c r="CK488" s="50"/>
      <c r="CL488" s="50"/>
    </row>
    <row r="489" spans="3:90" s="52" customFormat="1" ht="24" customHeight="1" x14ac:dyDescent="0.2">
      <c r="C489" s="59"/>
      <c r="D489" s="30"/>
      <c r="E489" s="59" t="e">
        <f>VLOOKUP($A489,Days!$A:$B,2,FALSE)</f>
        <v>#N/A</v>
      </c>
      <c r="F489" s="61">
        <f t="shared" si="7"/>
        <v>0</v>
      </c>
      <c r="G489" s="59" t="e">
        <f>IFERROR(VLOOKUP($B489,Days!$A:$B,2,FALSE),E489)</f>
        <v>#N/A</v>
      </c>
      <c r="H489" s="59"/>
      <c r="I489" s="59"/>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c r="BR489" s="50"/>
      <c r="BS489" s="50"/>
      <c r="BT489" s="50"/>
      <c r="BU489" s="50"/>
      <c r="BV489" s="50"/>
      <c r="BW489" s="50"/>
      <c r="BX489" s="50"/>
      <c r="BY489" s="50"/>
      <c r="BZ489" s="50"/>
      <c r="CA489" s="50"/>
      <c r="CB489" s="50"/>
      <c r="CC489" s="50"/>
      <c r="CD489" s="50"/>
      <c r="CE489" s="50"/>
      <c r="CF489" s="50"/>
      <c r="CG489" s="50"/>
      <c r="CH489" s="50"/>
      <c r="CI489" s="50"/>
      <c r="CJ489" s="50"/>
      <c r="CK489" s="50"/>
      <c r="CL489" s="50"/>
    </row>
    <row r="490" spans="3:90" s="52" customFormat="1" ht="24" customHeight="1" x14ac:dyDescent="0.2">
      <c r="C490" s="59"/>
      <c r="D490" s="30"/>
      <c r="E490" s="59" t="e">
        <f>VLOOKUP($A490,Days!$A:$B,2,FALSE)</f>
        <v>#N/A</v>
      </c>
      <c r="F490" s="61">
        <f t="shared" si="7"/>
        <v>0</v>
      </c>
      <c r="G490" s="59" t="e">
        <f>IFERROR(VLOOKUP($B490,Days!$A:$B,2,FALSE),E490)</f>
        <v>#N/A</v>
      </c>
      <c r="H490" s="59"/>
      <c r="I490" s="59"/>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c r="CE490" s="50"/>
      <c r="CF490" s="50"/>
      <c r="CG490" s="50"/>
      <c r="CH490" s="50"/>
      <c r="CI490" s="50"/>
      <c r="CJ490" s="50"/>
      <c r="CK490" s="50"/>
      <c r="CL490" s="50"/>
    </row>
    <row r="491" spans="3:90" s="52" customFormat="1" ht="24" customHeight="1" x14ac:dyDescent="0.2">
      <c r="C491" s="59"/>
      <c r="D491" s="30"/>
      <c r="E491" s="59" t="e">
        <f>VLOOKUP($A491,Days!$A:$B,2,FALSE)</f>
        <v>#N/A</v>
      </c>
      <c r="F491" s="61">
        <f t="shared" si="7"/>
        <v>0</v>
      </c>
      <c r="G491" s="59" t="e">
        <f>IFERROR(VLOOKUP($B491,Days!$A:$B,2,FALSE),E491)</f>
        <v>#N/A</v>
      </c>
      <c r="H491" s="59"/>
      <c r="I491" s="59"/>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c r="CE491" s="50"/>
      <c r="CF491" s="50"/>
      <c r="CG491" s="50"/>
      <c r="CH491" s="50"/>
      <c r="CI491" s="50"/>
      <c r="CJ491" s="50"/>
      <c r="CK491" s="50"/>
      <c r="CL491" s="50"/>
    </row>
    <row r="492" spans="3:90" s="52" customFormat="1" ht="24" customHeight="1" x14ac:dyDescent="0.2">
      <c r="C492" s="59"/>
      <c r="D492" s="30"/>
      <c r="E492" s="59" t="e">
        <f>VLOOKUP($A492,Days!$A:$B,2,FALSE)</f>
        <v>#N/A</v>
      </c>
      <c r="F492" s="61">
        <f t="shared" si="7"/>
        <v>0</v>
      </c>
      <c r="G492" s="59" t="e">
        <f>IFERROR(VLOOKUP($B492,Days!$A:$B,2,FALSE),E492)</f>
        <v>#N/A</v>
      </c>
      <c r="H492" s="59"/>
      <c r="I492" s="59"/>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c r="CE492" s="50"/>
      <c r="CF492" s="50"/>
      <c r="CG492" s="50"/>
      <c r="CH492" s="50"/>
      <c r="CI492" s="50"/>
      <c r="CJ492" s="50"/>
      <c r="CK492" s="50"/>
      <c r="CL492" s="50"/>
    </row>
    <row r="493" spans="3:90" s="52" customFormat="1" ht="24" customHeight="1" x14ac:dyDescent="0.2">
      <c r="C493" s="59"/>
      <c r="D493" s="30"/>
      <c r="E493" s="59" t="e">
        <f>VLOOKUP($A493,Days!$A:$B,2,FALSE)</f>
        <v>#N/A</v>
      </c>
      <c r="F493" s="61">
        <f t="shared" si="7"/>
        <v>0</v>
      </c>
      <c r="G493" s="59" t="e">
        <f>IFERROR(VLOOKUP($B493,Days!$A:$B,2,FALSE),E493)</f>
        <v>#N/A</v>
      </c>
      <c r="H493" s="59"/>
      <c r="I493" s="59"/>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c r="CE493" s="50"/>
      <c r="CF493" s="50"/>
      <c r="CG493" s="50"/>
      <c r="CH493" s="50"/>
      <c r="CI493" s="50"/>
      <c r="CJ493" s="50"/>
      <c r="CK493" s="50"/>
      <c r="CL493" s="50"/>
    </row>
    <row r="494" spans="3:90" s="52" customFormat="1" ht="24" customHeight="1" x14ac:dyDescent="0.2">
      <c r="C494" s="59"/>
      <c r="D494" s="30"/>
      <c r="E494" s="59" t="e">
        <f>VLOOKUP($A494,Days!$A:$B,2,FALSE)</f>
        <v>#N/A</v>
      </c>
      <c r="F494" s="61">
        <f t="shared" si="7"/>
        <v>0</v>
      </c>
      <c r="G494" s="59" t="e">
        <f>IFERROR(VLOOKUP($B494,Days!$A:$B,2,FALSE),E494)</f>
        <v>#N/A</v>
      </c>
      <c r="H494" s="59"/>
      <c r="I494" s="59"/>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c r="CE494" s="50"/>
      <c r="CF494" s="50"/>
      <c r="CG494" s="50"/>
      <c r="CH494" s="50"/>
      <c r="CI494" s="50"/>
      <c r="CJ494" s="50"/>
      <c r="CK494" s="50"/>
      <c r="CL494" s="50"/>
    </row>
    <row r="495" spans="3:90" s="52" customFormat="1" ht="24" customHeight="1" x14ac:dyDescent="0.2">
      <c r="C495" s="59"/>
      <c r="D495" s="30"/>
      <c r="E495" s="59" t="e">
        <f>VLOOKUP($A495,Days!$A:$B,2,FALSE)</f>
        <v>#N/A</v>
      </c>
      <c r="F495" s="61">
        <f t="shared" si="7"/>
        <v>0</v>
      </c>
      <c r="G495" s="59" t="e">
        <f>IFERROR(VLOOKUP($B495,Days!$A:$B,2,FALSE),E495)</f>
        <v>#N/A</v>
      </c>
      <c r="H495" s="59"/>
      <c r="I495" s="59"/>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c r="CE495" s="50"/>
      <c r="CF495" s="50"/>
      <c r="CG495" s="50"/>
      <c r="CH495" s="50"/>
      <c r="CI495" s="50"/>
      <c r="CJ495" s="50"/>
      <c r="CK495" s="50"/>
      <c r="CL495" s="50"/>
    </row>
    <row r="496" spans="3:90" s="52" customFormat="1" ht="24" customHeight="1" x14ac:dyDescent="0.2">
      <c r="C496" s="59"/>
      <c r="D496" s="30"/>
      <c r="E496" s="59" t="e">
        <f>VLOOKUP($A496,Days!$A:$B,2,FALSE)</f>
        <v>#N/A</v>
      </c>
      <c r="F496" s="61">
        <f t="shared" si="7"/>
        <v>0</v>
      </c>
      <c r="G496" s="59" t="e">
        <f>IFERROR(VLOOKUP($B496,Days!$A:$B,2,FALSE),E496)</f>
        <v>#N/A</v>
      </c>
      <c r="H496" s="59"/>
      <c r="I496" s="59"/>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c r="CE496" s="50"/>
      <c r="CF496" s="50"/>
      <c r="CG496" s="50"/>
      <c r="CH496" s="50"/>
      <c r="CI496" s="50"/>
      <c r="CJ496" s="50"/>
      <c r="CK496" s="50"/>
      <c r="CL496" s="50"/>
    </row>
    <row r="497" spans="3:90" s="52" customFormat="1" ht="24" customHeight="1" x14ac:dyDescent="0.2">
      <c r="C497" s="59"/>
      <c r="D497" s="30"/>
      <c r="E497" s="59" t="e">
        <f>VLOOKUP($A497,Days!$A:$B,2,FALSE)</f>
        <v>#N/A</v>
      </c>
      <c r="F497" s="61">
        <f t="shared" si="7"/>
        <v>0</v>
      </c>
      <c r="G497" s="59" t="e">
        <f>IFERROR(VLOOKUP($B497,Days!$A:$B,2,FALSE),E497)</f>
        <v>#N/A</v>
      </c>
      <c r="H497" s="59"/>
      <c r="I497" s="59"/>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c r="CE497" s="50"/>
      <c r="CF497" s="50"/>
      <c r="CG497" s="50"/>
      <c r="CH497" s="50"/>
      <c r="CI497" s="50"/>
      <c r="CJ497" s="50"/>
      <c r="CK497" s="50"/>
      <c r="CL497" s="50"/>
    </row>
    <row r="498" spans="3:90" s="52" customFormat="1" ht="24" customHeight="1" x14ac:dyDescent="0.2">
      <c r="C498" s="59"/>
      <c r="D498" s="30"/>
      <c r="E498" s="59" t="e">
        <f>VLOOKUP($A498,Days!$A:$B,2,FALSE)</f>
        <v>#N/A</v>
      </c>
      <c r="F498" s="61">
        <f t="shared" si="7"/>
        <v>0</v>
      </c>
      <c r="G498" s="59" t="e">
        <f>IFERROR(VLOOKUP($B498,Days!$A:$B,2,FALSE),E498)</f>
        <v>#N/A</v>
      </c>
      <c r="H498" s="59"/>
      <c r="I498" s="59"/>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c r="CE498" s="50"/>
      <c r="CF498" s="50"/>
      <c r="CG498" s="50"/>
      <c r="CH498" s="50"/>
      <c r="CI498" s="50"/>
      <c r="CJ498" s="50"/>
      <c r="CK498" s="50"/>
      <c r="CL498" s="50"/>
    </row>
    <row r="499" spans="3:90" s="52" customFormat="1" ht="24" customHeight="1" x14ac:dyDescent="0.2">
      <c r="C499" s="59"/>
      <c r="D499" s="30"/>
      <c r="E499" s="59" t="e">
        <f>VLOOKUP($A499,Days!$A:$B,2,FALSE)</f>
        <v>#N/A</v>
      </c>
      <c r="F499" s="61">
        <f t="shared" si="7"/>
        <v>0</v>
      </c>
      <c r="G499" s="59" t="e">
        <f>IFERROR(VLOOKUP($B499,Days!$A:$B,2,FALSE),E499)</f>
        <v>#N/A</v>
      </c>
      <c r="H499" s="59"/>
      <c r="I499" s="59"/>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c r="CE499" s="50"/>
      <c r="CF499" s="50"/>
      <c r="CG499" s="50"/>
      <c r="CH499" s="50"/>
      <c r="CI499" s="50"/>
      <c r="CJ499" s="50"/>
      <c r="CK499" s="50"/>
      <c r="CL499" s="50"/>
    </row>
    <row r="500" spans="3:90" s="52" customFormat="1" ht="24" customHeight="1" x14ac:dyDescent="0.2">
      <c r="C500" s="59"/>
      <c r="D500" s="30"/>
      <c r="E500" s="59" t="e">
        <f>VLOOKUP($A500,Days!$A:$B,2,FALSE)</f>
        <v>#N/A</v>
      </c>
      <c r="F500" s="61">
        <f t="shared" si="7"/>
        <v>0</v>
      </c>
      <c r="G500" s="59" t="e">
        <f>IFERROR(VLOOKUP($B500,Days!$A:$B,2,FALSE),E500)</f>
        <v>#N/A</v>
      </c>
      <c r="H500" s="59"/>
      <c r="I500" s="59"/>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c r="CG500" s="50"/>
      <c r="CH500" s="50"/>
      <c r="CI500" s="50"/>
      <c r="CJ500" s="50"/>
      <c r="CK500" s="50"/>
      <c r="CL500" s="50"/>
    </row>
    <row r="501" spans="3:90" s="52" customFormat="1" ht="24" customHeight="1" x14ac:dyDescent="0.2">
      <c r="C501" s="59"/>
      <c r="D501" s="30"/>
      <c r="E501" s="59" t="e">
        <f>VLOOKUP($A501,Days!$A:$B,2,FALSE)</f>
        <v>#N/A</v>
      </c>
      <c r="F501" s="61">
        <f t="shared" si="7"/>
        <v>0</v>
      </c>
      <c r="G501" s="59" t="e">
        <f>IFERROR(VLOOKUP($B501,Days!$A:$B,2,FALSE),E501)</f>
        <v>#N/A</v>
      </c>
      <c r="H501" s="59"/>
      <c r="I501" s="59"/>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c r="CE501" s="50"/>
      <c r="CF501" s="50"/>
      <c r="CG501" s="50"/>
      <c r="CH501" s="50"/>
      <c r="CI501" s="50"/>
      <c r="CJ501" s="50"/>
      <c r="CK501" s="50"/>
      <c r="CL501" s="50"/>
    </row>
    <row r="502" spans="3:90" s="52" customFormat="1" ht="24" customHeight="1" x14ac:dyDescent="0.2">
      <c r="C502" s="59"/>
      <c r="D502" s="30"/>
      <c r="E502" s="59" t="e">
        <f>VLOOKUP($A502,Days!$A:$B,2,FALSE)</f>
        <v>#N/A</v>
      </c>
      <c r="F502" s="61">
        <f t="shared" si="7"/>
        <v>0</v>
      </c>
      <c r="G502" s="59" t="e">
        <f>IFERROR(VLOOKUP($B502,Days!$A:$B,2,FALSE),E502)</f>
        <v>#N/A</v>
      </c>
      <c r="H502" s="59"/>
      <c r="I502" s="59"/>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c r="CE502" s="50"/>
      <c r="CF502" s="50"/>
      <c r="CG502" s="50"/>
      <c r="CH502" s="50"/>
      <c r="CI502" s="50"/>
      <c r="CJ502" s="50"/>
      <c r="CK502" s="50"/>
      <c r="CL502" s="50"/>
    </row>
    <row r="503" spans="3:90" s="52" customFormat="1" ht="24" customHeight="1" x14ac:dyDescent="0.2">
      <c r="C503" s="59"/>
      <c r="D503" s="30"/>
      <c r="E503" s="59" t="e">
        <f>VLOOKUP($A503,Days!$A:$B,2,FALSE)</f>
        <v>#N/A</v>
      </c>
      <c r="F503" s="61">
        <f t="shared" si="7"/>
        <v>0</v>
      </c>
      <c r="G503" s="59" t="e">
        <f>IFERROR(VLOOKUP($B503,Days!$A:$B,2,FALSE),E503)</f>
        <v>#N/A</v>
      </c>
      <c r="H503" s="59"/>
      <c r="I503" s="59"/>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c r="CE503" s="50"/>
      <c r="CF503" s="50"/>
      <c r="CG503" s="50"/>
      <c r="CH503" s="50"/>
      <c r="CI503" s="50"/>
      <c r="CJ503" s="50"/>
      <c r="CK503" s="50"/>
      <c r="CL503" s="50"/>
    </row>
    <row r="504" spans="3:90" s="52" customFormat="1" ht="24" customHeight="1" x14ac:dyDescent="0.2">
      <c r="C504" s="59"/>
      <c r="D504" s="30"/>
      <c r="E504" s="59" t="e">
        <f>VLOOKUP($A504,Days!$A:$B,2,FALSE)</f>
        <v>#N/A</v>
      </c>
      <c r="F504" s="61">
        <f t="shared" si="7"/>
        <v>0</v>
      </c>
      <c r="G504" s="59" t="e">
        <f>IFERROR(VLOOKUP($B504,Days!$A:$B,2,FALSE),E504)</f>
        <v>#N/A</v>
      </c>
      <c r="H504" s="59"/>
      <c r="I504" s="59"/>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c r="CG504" s="50"/>
      <c r="CH504" s="50"/>
      <c r="CI504" s="50"/>
      <c r="CJ504" s="50"/>
      <c r="CK504" s="50"/>
      <c r="CL504" s="50"/>
    </row>
    <row r="505" spans="3:90" s="52" customFormat="1" ht="24" customHeight="1" x14ac:dyDescent="0.2">
      <c r="C505" s="59"/>
      <c r="D505" s="30"/>
      <c r="E505" s="59" t="e">
        <f>VLOOKUP($A505,Days!$A:$B,2,FALSE)</f>
        <v>#N/A</v>
      </c>
      <c r="F505" s="61">
        <f t="shared" si="7"/>
        <v>0</v>
      </c>
      <c r="G505" s="59" t="e">
        <f>IFERROR(VLOOKUP($B505,Days!$A:$B,2,FALSE),E505)</f>
        <v>#N/A</v>
      </c>
      <c r="H505" s="59"/>
      <c r="I505" s="59"/>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c r="CE505" s="50"/>
      <c r="CF505" s="50"/>
      <c r="CG505" s="50"/>
      <c r="CH505" s="50"/>
      <c r="CI505" s="50"/>
      <c r="CJ505" s="50"/>
      <c r="CK505" s="50"/>
      <c r="CL505" s="50"/>
    </row>
    <row r="506" spans="3:90" s="52" customFormat="1" ht="24" customHeight="1" x14ac:dyDescent="0.2">
      <c r="C506" s="59"/>
      <c r="D506" s="30"/>
      <c r="E506" s="59" t="e">
        <f>VLOOKUP($A506,Days!$A:$B,2,FALSE)</f>
        <v>#N/A</v>
      </c>
      <c r="F506" s="61">
        <f t="shared" si="7"/>
        <v>0</v>
      </c>
      <c r="G506" s="59" t="e">
        <f>IFERROR(VLOOKUP($B506,Days!$A:$B,2,FALSE),E506)</f>
        <v>#N/A</v>
      </c>
      <c r="H506" s="59"/>
      <c r="I506" s="59"/>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c r="CG506" s="50"/>
      <c r="CH506" s="50"/>
      <c r="CI506" s="50"/>
      <c r="CJ506" s="50"/>
      <c r="CK506" s="50"/>
      <c r="CL506" s="50"/>
    </row>
    <row r="507" spans="3:90" s="52" customFormat="1" ht="24" customHeight="1" x14ac:dyDescent="0.2">
      <c r="C507" s="59"/>
      <c r="D507" s="30"/>
      <c r="E507" s="59" t="e">
        <f>VLOOKUP($A507,Days!$A:$B,2,FALSE)</f>
        <v>#N/A</v>
      </c>
      <c r="F507" s="61">
        <f t="shared" si="7"/>
        <v>0</v>
      </c>
      <c r="G507" s="59" t="e">
        <f>IFERROR(VLOOKUP($B507,Days!$A:$B,2,FALSE),E507)</f>
        <v>#N/A</v>
      </c>
      <c r="H507" s="59"/>
      <c r="I507" s="59"/>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c r="CG507" s="50"/>
      <c r="CH507" s="50"/>
      <c r="CI507" s="50"/>
      <c r="CJ507" s="50"/>
      <c r="CK507" s="50"/>
      <c r="CL507" s="50"/>
    </row>
    <row r="508" spans="3:90" s="52" customFormat="1" ht="24" customHeight="1" x14ac:dyDescent="0.2">
      <c r="C508" s="59"/>
      <c r="D508" s="30"/>
      <c r="E508" s="59" t="e">
        <f>VLOOKUP($A508,Days!$A:$B,2,FALSE)</f>
        <v>#N/A</v>
      </c>
      <c r="F508" s="61">
        <f t="shared" si="7"/>
        <v>0</v>
      </c>
      <c r="G508" s="59" t="e">
        <f>IFERROR(VLOOKUP($B508,Days!$A:$B,2,FALSE),E508)</f>
        <v>#N/A</v>
      </c>
      <c r="H508" s="59"/>
      <c r="I508" s="59"/>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c r="CG508" s="50"/>
      <c r="CH508" s="50"/>
      <c r="CI508" s="50"/>
      <c r="CJ508" s="50"/>
      <c r="CK508" s="50"/>
      <c r="CL508" s="50"/>
    </row>
    <row r="509" spans="3:90" s="52" customFormat="1" ht="24" customHeight="1" x14ac:dyDescent="0.2">
      <c r="C509" s="59"/>
      <c r="D509" s="30"/>
      <c r="E509" s="59" t="e">
        <f>VLOOKUP($A509,Days!$A:$B,2,FALSE)</f>
        <v>#N/A</v>
      </c>
      <c r="F509" s="61">
        <f t="shared" si="7"/>
        <v>0</v>
      </c>
      <c r="G509" s="59" t="e">
        <f>IFERROR(VLOOKUP($B509,Days!$A:$B,2,FALSE),E509)</f>
        <v>#N/A</v>
      </c>
      <c r="H509" s="59"/>
      <c r="I509" s="59"/>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c r="CG509" s="50"/>
      <c r="CH509" s="50"/>
      <c r="CI509" s="50"/>
      <c r="CJ509" s="50"/>
      <c r="CK509" s="50"/>
      <c r="CL509" s="50"/>
    </row>
    <row r="510" spans="3:90" s="52" customFormat="1" ht="24" customHeight="1" x14ac:dyDescent="0.2">
      <c r="C510" s="59"/>
      <c r="D510" s="30"/>
      <c r="E510" s="59" t="e">
        <f>VLOOKUP($A510,Days!$A:$B,2,FALSE)</f>
        <v>#N/A</v>
      </c>
      <c r="F510" s="61">
        <f t="shared" si="7"/>
        <v>0</v>
      </c>
      <c r="G510" s="59" t="e">
        <f>IFERROR(VLOOKUP($B510,Days!$A:$B,2,FALSE),E510)</f>
        <v>#N/A</v>
      </c>
      <c r="H510" s="59"/>
      <c r="I510" s="59"/>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c r="CG510" s="50"/>
      <c r="CH510" s="50"/>
      <c r="CI510" s="50"/>
      <c r="CJ510" s="50"/>
      <c r="CK510" s="50"/>
      <c r="CL510" s="50"/>
    </row>
    <row r="511" spans="3:90" s="52" customFormat="1" ht="24" customHeight="1" x14ac:dyDescent="0.2">
      <c r="C511" s="59"/>
      <c r="D511" s="30"/>
      <c r="E511" s="59" t="e">
        <f>VLOOKUP($A511,Days!$A:$B,2,FALSE)</f>
        <v>#N/A</v>
      </c>
      <c r="F511" s="61">
        <f t="shared" si="7"/>
        <v>0</v>
      </c>
      <c r="G511" s="59" t="e">
        <f>IFERROR(VLOOKUP($B511,Days!$A:$B,2,FALSE),E511)</f>
        <v>#N/A</v>
      </c>
      <c r="H511" s="59"/>
      <c r="I511" s="59"/>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c r="CG511" s="50"/>
      <c r="CH511" s="50"/>
      <c r="CI511" s="50"/>
      <c r="CJ511" s="50"/>
      <c r="CK511" s="50"/>
      <c r="CL511" s="50"/>
    </row>
    <row r="512" spans="3:90" s="52" customFormat="1" ht="24" customHeight="1" x14ac:dyDescent="0.2">
      <c r="C512" s="59"/>
      <c r="D512" s="30"/>
      <c r="E512" s="59" t="e">
        <f>VLOOKUP($A512,Days!$A:$B,2,FALSE)</f>
        <v>#N/A</v>
      </c>
      <c r="F512" s="61">
        <f t="shared" si="7"/>
        <v>0</v>
      </c>
      <c r="G512" s="59" t="e">
        <f>IFERROR(VLOOKUP($B512,Days!$A:$B,2,FALSE),E512)</f>
        <v>#N/A</v>
      </c>
      <c r="H512" s="59"/>
      <c r="I512" s="59"/>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c r="CG512" s="50"/>
      <c r="CH512" s="50"/>
      <c r="CI512" s="50"/>
      <c r="CJ512" s="50"/>
      <c r="CK512" s="50"/>
      <c r="CL512" s="50"/>
    </row>
    <row r="513" spans="3:90" s="52" customFormat="1" ht="24" customHeight="1" x14ac:dyDescent="0.2">
      <c r="C513" s="59"/>
      <c r="D513" s="30"/>
      <c r="E513" s="59" t="e">
        <f>VLOOKUP($A513,Days!$A:$B,2,FALSE)</f>
        <v>#N/A</v>
      </c>
      <c r="F513" s="61">
        <f t="shared" si="7"/>
        <v>0</v>
      </c>
      <c r="G513" s="59" t="e">
        <f>IFERROR(VLOOKUP($B513,Days!$A:$B,2,FALSE),E513)</f>
        <v>#N/A</v>
      </c>
      <c r="H513" s="59"/>
      <c r="I513" s="59"/>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c r="CG513" s="50"/>
      <c r="CH513" s="50"/>
      <c r="CI513" s="50"/>
      <c r="CJ513" s="50"/>
      <c r="CK513" s="50"/>
      <c r="CL513" s="50"/>
    </row>
    <row r="514" spans="3:90" s="52" customFormat="1" ht="24" customHeight="1" x14ac:dyDescent="0.2">
      <c r="C514" s="59"/>
      <c r="D514" s="30"/>
      <c r="E514" s="59" t="e">
        <f>VLOOKUP($A514,Days!$A:$B,2,FALSE)</f>
        <v>#N/A</v>
      </c>
      <c r="F514" s="61">
        <f t="shared" si="7"/>
        <v>0</v>
      </c>
      <c r="G514" s="59" t="e">
        <f>IFERROR(VLOOKUP($B514,Days!$A:$B,2,FALSE),E514)</f>
        <v>#N/A</v>
      </c>
      <c r="H514" s="59"/>
      <c r="I514" s="59"/>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c r="CG514" s="50"/>
      <c r="CH514" s="50"/>
      <c r="CI514" s="50"/>
      <c r="CJ514" s="50"/>
      <c r="CK514" s="50"/>
      <c r="CL514" s="50"/>
    </row>
    <row r="515" spans="3:90" s="52" customFormat="1" ht="24" customHeight="1" x14ac:dyDescent="0.2">
      <c r="C515" s="59"/>
      <c r="D515" s="30"/>
      <c r="E515" s="59" t="e">
        <f>VLOOKUP($A515,Days!$A:$B,2,FALSE)</f>
        <v>#N/A</v>
      </c>
      <c r="F515" s="61">
        <f t="shared" si="7"/>
        <v>0</v>
      </c>
      <c r="G515" s="59" t="e">
        <f>IFERROR(VLOOKUP($B515,Days!$A:$B,2,FALSE),E515)</f>
        <v>#N/A</v>
      </c>
      <c r="H515" s="59"/>
      <c r="I515" s="59"/>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c r="CG515" s="50"/>
      <c r="CH515" s="50"/>
      <c r="CI515" s="50"/>
      <c r="CJ515" s="50"/>
      <c r="CK515" s="50"/>
      <c r="CL515" s="50"/>
    </row>
    <row r="516" spans="3:90" s="52" customFormat="1" ht="24" customHeight="1" x14ac:dyDescent="0.2">
      <c r="C516" s="59"/>
      <c r="D516" s="30"/>
      <c r="E516" s="59" t="e">
        <f>VLOOKUP($A516,Days!$A:$B,2,FALSE)</f>
        <v>#N/A</v>
      </c>
      <c r="F516" s="61">
        <f t="shared" si="7"/>
        <v>0</v>
      </c>
      <c r="G516" s="59" t="e">
        <f>IFERROR(VLOOKUP($B516,Days!$A:$B,2,FALSE),E516)</f>
        <v>#N/A</v>
      </c>
      <c r="H516" s="59"/>
      <c r="I516" s="59"/>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c r="CG516" s="50"/>
      <c r="CH516" s="50"/>
      <c r="CI516" s="50"/>
      <c r="CJ516" s="50"/>
      <c r="CK516" s="50"/>
      <c r="CL516" s="50"/>
    </row>
    <row r="517" spans="3:90" s="52" customFormat="1" ht="24" customHeight="1" x14ac:dyDescent="0.2">
      <c r="C517" s="59"/>
      <c r="D517" s="30"/>
      <c r="E517" s="59" t="e">
        <f>VLOOKUP($A517,Days!$A:$B,2,FALSE)</f>
        <v>#N/A</v>
      </c>
      <c r="F517" s="61">
        <f t="shared" si="7"/>
        <v>0</v>
      </c>
      <c r="G517" s="59" t="e">
        <f>IFERROR(VLOOKUP($B517,Days!$A:$B,2,FALSE),E517)</f>
        <v>#N/A</v>
      </c>
      <c r="H517" s="59"/>
      <c r="I517" s="59"/>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c r="CG517" s="50"/>
      <c r="CH517" s="50"/>
      <c r="CI517" s="50"/>
      <c r="CJ517" s="50"/>
      <c r="CK517" s="50"/>
      <c r="CL517" s="50"/>
    </row>
    <row r="518" spans="3:90" s="52" customFormat="1" ht="24" customHeight="1" x14ac:dyDescent="0.2">
      <c r="C518" s="59"/>
      <c r="D518" s="30"/>
      <c r="E518" s="59" t="e">
        <f>VLOOKUP($A518,Days!$A:$B,2,FALSE)</f>
        <v>#N/A</v>
      </c>
      <c r="F518" s="61">
        <f t="shared" ref="F518:F581" si="8">IF(B518="",A518,B518)</f>
        <v>0</v>
      </c>
      <c r="G518" s="59" t="e">
        <f>IFERROR(VLOOKUP($B518,Days!$A:$B,2,FALSE),E518)</f>
        <v>#N/A</v>
      </c>
      <c r="H518" s="59"/>
      <c r="I518" s="59"/>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0"/>
      <c r="CI518" s="50"/>
      <c r="CJ518" s="50"/>
      <c r="CK518" s="50"/>
      <c r="CL518" s="50"/>
    </row>
    <row r="519" spans="3:90" s="52" customFormat="1" ht="24" customHeight="1" x14ac:dyDescent="0.2">
      <c r="C519" s="59"/>
      <c r="D519" s="30"/>
      <c r="E519" s="59" t="e">
        <f>VLOOKUP($A519,Days!$A:$B,2,FALSE)</f>
        <v>#N/A</v>
      </c>
      <c r="F519" s="61">
        <f t="shared" si="8"/>
        <v>0</v>
      </c>
      <c r="G519" s="59" t="e">
        <f>IFERROR(VLOOKUP($B519,Days!$A:$B,2,FALSE),E519)</f>
        <v>#N/A</v>
      </c>
      <c r="H519" s="59"/>
      <c r="I519" s="59"/>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c r="CG519" s="50"/>
      <c r="CH519" s="50"/>
      <c r="CI519" s="50"/>
      <c r="CJ519" s="50"/>
      <c r="CK519" s="50"/>
      <c r="CL519" s="50"/>
    </row>
    <row r="520" spans="3:90" s="52" customFormat="1" ht="24" customHeight="1" x14ac:dyDescent="0.2">
      <c r="C520" s="59"/>
      <c r="D520" s="30"/>
      <c r="E520" s="59" t="e">
        <f>VLOOKUP($A520,Days!$A:$B,2,FALSE)</f>
        <v>#N/A</v>
      </c>
      <c r="F520" s="61">
        <f t="shared" si="8"/>
        <v>0</v>
      </c>
      <c r="G520" s="59" t="e">
        <f>IFERROR(VLOOKUP($B520,Days!$A:$B,2,FALSE),E520)</f>
        <v>#N/A</v>
      </c>
      <c r="H520" s="59"/>
      <c r="I520" s="59"/>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c r="CG520" s="50"/>
      <c r="CH520" s="50"/>
      <c r="CI520" s="50"/>
      <c r="CJ520" s="50"/>
      <c r="CK520" s="50"/>
      <c r="CL520" s="50"/>
    </row>
    <row r="521" spans="3:90" s="52" customFormat="1" ht="24" customHeight="1" x14ac:dyDescent="0.2">
      <c r="C521" s="59"/>
      <c r="D521" s="30"/>
      <c r="E521" s="59" t="e">
        <f>VLOOKUP($A521,Days!$A:$B,2,FALSE)</f>
        <v>#N/A</v>
      </c>
      <c r="F521" s="61">
        <f t="shared" si="8"/>
        <v>0</v>
      </c>
      <c r="G521" s="59" t="e">
        <f>IFERROR(VLOOKUP($B521,Days!$A:$B,2,FALSE),E521)</f>
        <v>#N/A</v>
      </c>
      <c r="H521" s="59"/>
      <c r="I521" s="59"/>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0"/>
      <c r="CI521" s="50"/>
      <c r="CJ521" s="50"/>
      <c r="CK521" s="50"/>
      <c r="CL521" s="50"/>
    </row>
    <row r="522" spans="3:90" s="52" customFormat="1" ht="24" customHeight="1" x14ac:dyDescent="0.2">
      <c r="C522" s="59"/>
      <c r="D522" s="30"/>
      <c r="E522" s="59" t="e">
        <f>VLOOKUP($A522,Days!$A:$B,2,FALSE)</f>
        <v>#N/A</v>
      </c>
      <c r="F522" s="61">
        <f t="shared" si="8"/>
        <v>0</v>
      </c>
      <c r="G522" s="59" t="e">
        <f>IFERROR(VLOOKUP($B522,Days!$A:$B,2,FALSE),E522)</f>
        <v>#N/A</v>
      </c>
      <c r="H522" s="59"/>
      <c r="I522" s="59"/>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c r="CG522" s="50"/>
      <c r="CH522" s="50"/>
      <c r="CI522" s="50"/>
      <c r="CJ522" s="50"/>
      <c r="CK522" s="50"/>
      <c r="CL522" s="50"/>
    </row>
    <row r="523" spans="3:90" s="52" customFormat="1" ht="24" customHeight="1" x14ac:dyDescent="0.2">
      <c r="C523" s="59"/>
      <c r="D523" s="30"/>
      <c r="E523" s="59" t="e">
        <f>VLOOKUP($A523,Days!$A:$B,2,FALSE)</f>
        <v>#N/A</v>
      </c>
      <c r="F523" s="61">
        <f t="shared" si="8"/>
        <v>0</v>
      </c>
      <c r="G523" s="59" t="e">
        <f>IFERROR(VLOOKUP($B523,Days!$A:$B,2,FALSE),E523)</f>
        <v>#N/A</v>
      </c>
      <c r="H523" s="59"/>
      <c r="I523" s="59"/>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c r="CG523" s="50"/>
      <c r="CH523" s="50"/>
      <c r="CI523" s="50"/>
      <c r="CJ523" s="50"/>
      <c r="CK523" s="50"/>
      <c r="CL523" s="50"/>
    </row>
    <row r="524" spans="3:90" s="52" customFormat="1" ht="24" customHeight="1" x14ac:dyDescent="0.2">
      <c r="C524" s="59"/>
      <c r="D524" s="30"/>
      <c r="E524" s="59" t="e">
        <f>VLOOKUP($A524,Days!$A:$B,2,FALSE)</f>
        <v>#N/A</v>
      </c>
      <c r="F524" s="61">
        <f t="shared" si="8"/>
        <v>0</v>
      </c>
      <c r="G524" s="59" t="e">
        <f>IFERROR(VLOOKUP($B524,Days!$A:$B,2,FALSE),E524)</f>
        <v>#N/A</v>
      </c>
      <c r="H524" s="59"/>
      <c r="I524" s="59"/>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0"/>
      <c r="CI524" s="50"/>
      <c r="CJ524" s="50"/>
      <c r="CK524" s="50"/>
      <c r="CL524" s="50"/>
    </row>
    <row r="525" spans="3:90" s="52" customFormat="1" ht="24" customHeight="1" x14ac:dyDescent="0.2">
      <c r="C525" s="59"/>
      <c r="D525" s="30"/>
      <c r="E525" s="59" t="e">
        <f>VLOOKUP($A525,Days!$A:$B,2,FALSE)</f>
        <v>#N/A</v>
      </c>
      <c r="F525" s="61">
        <f t="shared" si="8"/>
        <v>0</v>
      </c>
      <c r="G525" s="59" t="e">
        <f>IFERROR(VLOOKUP($B525,Days!$A:$B,2,FALSE),E525)</f>
        <v>#N/A</v>
      </c>
      <c r="H525" s="59"/>
      <c r="I525" s="59"/>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c r="CG525" s="50"/>
      <c r="CH525" s="50"/>
      <c r="CI525" s="50"/>
      <c r="CJ525" s="50"/>
      <c r="CK525" s="50"/>
      <c r="CL525" s="50"/>
    </row>
    <row r="526" spans="3:90" s="52" customFormat="1" ht="24" customHeight="1" x14ac:dyDescent="0.2">
      <c r="C526" s="59"/>
      <c r="D526" s="30"/>
      <c r="E526" s="59" t="e">
        <f>VLOOKUP($A526,Days!$A:$B,2,FALSE)</f>
        <v>#N/A</v>
      </c>
      <c r="F526" s="61">
        <f t="shared" si="8"/>
        <v>0</v>
      </c>
      <c r="G526" s="59" t="e">
        <f>IFERROR(VLOOKUP($B526,Days!$A:$B,2,FALSE),E526)</f>
        <v>#N/A</v>
      </c>
      <c r="H526" s="59"/>
      <c r="I526" s="59"/>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c r="CG526" s="50"/>
      <c r="CH526" s="50"/>
      <c r="CI526" s="50"/>
      <c r="CJ526" s="50"/>
      <c r="CK526" s="50"/>
      <c r="CL526" s="50"/>
    </row>
    <row r="527" spans="3:90" s="52" customFormat="1" ht="24" customHeight="1" x14ac:dyDescent="0.2">
      <c r="C527" s="59"/>
      <c r="D527" s="30"/>
      <c r="E527" s="59" t="e">
        <f>VLOOKUP($A527,Days!$A:$B,2,FALSE)</f>
        <v>#N/A</v>
      </c>
      <c r="F527" s="61">
        <f t="shared" si="8"/>
        <v>0</v>
      </c>
      <c r="G527" s="59" t="e">
        <f>IFERROR(VLOOKUP($B527,Days!$A:$B,2,FALSE),E527)</f>
        <v>#N/A</v>
      </c>
      <c r="H527" s="59"/>
      <c r="I527" s="59"/>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c r="CG527" s="50"/>
      <c r="CH527" s="50"/>
      <c r="CI527" s="50"/>
      <c r="CJ527" s="50"/>
      <c r="CK527" s="50"/>
      <c r="CL527" s="50"/>
    </row>
    <row r="528" spans="3:90" s="52" customFormat="1" ht="24" customHeight="1" x14ac:dyDescent="0.2">
      <c r="C528" s="59"/>
      <c r="D528" s="30"/>
      <c r="E528" s="59" t="e">
        <f>VLOOKUP($A528,Days!$A:$B,2,FALSE)</f>
        <v>#N/A</v>
      </c>
      <c r="F528" s="61">
        <f t="shared" si="8"/>
        <v>0</v>
      </c>
      <c r="G528" s="59" t="e">
        <f>IFERROR(VLOOKUP($B528,Days!$A:$B,2,FALSE),E528)</f>
        <v>#N/A</v>
      </c>
      <c r="H528" s="59"/>
      <c r="I528" s="59"/>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0"/>
      <c r="CI528" s="50"/>
      <c r="CJ528" s="50"/>
      <c r="CK528" s="50"/>
      <c r="CL528" s="50"/>
    </row>
    <row r="529" spans="3:90" s="52" customFormat="1" ht="24" customHeight="1" x14ac:dyDescent="0.2">
      <c r="C529" s="59"/>
      <c r="D529" s="30"/>
      <c r="E529" s="59" t="e">
        <f>VLOOKUP($A529,Days!$A:$B,2,FALSE)</f>
        <v>#N/A</v>
      </c>
      <c r="F529" s="61">
        <f t="shared" si="8"/>
        <v>0</v>
      </c>
      <c r="G529" s="59" t="e">
        <f>IFERROR(VLOOKUP($B529,Days!$A:$B,2,FALSE),E529)</f>
        <v>#N/A</v>
      </c>
      <c r="H529" s="59"/>
      <c r="I529" s="59"/>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c r="CG529" s="50"/>
      <c r="CH529" s="50"/>
      <c r="CI529" s="50"/>
      <c r="CJ529" s="50"/>
      <c r="CK529" s="50"/>
      <c r="CL529" s="50"/>
    </row>
    <row r="530" spans="3:90" s="52" customFormat="1" ht="24" customHeight="1" x14ac:dyDescent="0.2">
      <c r="C530" s="59"/>
      <c r="D530" s="30"/>
      <c r="E530" s="59" t="e">
        <f>VLOOKUP($A530,Days!$A:$B,2,FALSE)</f>
        <v>#N/A</v>
      </c>
      <c r="F530" s="61">
        <f t="shared" si="8"/>
        <v>0</v>
      </c>
      <c r="G530" s="59" t="e">
        <f>IFERROR(VLOOKUP($B530,Days!$A:$B,2,FALSE),E530)</f>
        <v>#N/A</v>
      </c>
      <c r="H530" s="59"/>
      <c r="I530" s="59"/>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0"/>
      <c r="CI530" s="50"/>
      <c r="CJ530" s="50"/>
      <c r="CK530" s="50"/>
      <c r="CL530" s="50"/>
    </row>
    <row r="531" spans="3:90" s="52" customFormat="1" ht="24" customHeight="1" x14ac:dyDescent="0.2">
      <c r="C531" s="59"/>
      <c r="D531" s="30"/>
      <c r="E531" s="59" t="e">
        <f>VLOOKUP($A531,Days!$A:$B,2,FALSE)</f>
        <v>#N/A</v>
      </c>
      <c r="F531" s="61">
        <f t="shared" si="8"/>
        <v>0</v>
      </c>
      <c r="G531" s="59" t="e">
        <f>IFERROR(VLOOKUP($B531,Days!$A:$B,2,FALSE),E531)</f>
        <v>#N/A</v>
      </c>
      <c r="H531" s="59"/>
      <c r="I531" s="59"/>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c r="CG531" s="50"/>
      <c r="CH531" s="50"/>
      <c r="CI531" s="50"/>
      <c r="CJ531" s="50"/>
      <c r="CK531" s="50"/>
      <c r="CL531" s="50"/>
    </row>
    <row r="532" spans="3:90" s="52" customFormat="1" ht="24" customHeight="1" x14ac:dyDescent="0.2">
      <c r="C532" s="59"/>
      <c r="D532" s="30"/>
      <c r="E532" s="59" t="e">
        <f>VLOOKUP($A532,Days!$A:$B,2,FALSE)</f>
        <v>#N/A</v>
      </c>
      <c r="F532" s="61">
        <f t="shared" si="8"/>
        <v>0</v>
      </c>
      <c r="G532" s="59" t="e">
        <f>IFERROR(VLOOKUP($B532,Days!$A:$B,2,FALSE),E532)</f>
        <v>#N/A</v>
      </c>
      <c r="H532" s="59"/>
      <c r="I532" s="59"/>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c r="CG532" s="50"/>
      <c r="CH532" s="50"/>
      <c r="CI532" s="50"/>
      <c r="CJ532" s="50"/>
      <c r="CK532" s="50"/>
      <c r="CL532" s="50"/>
    </row>
    <row r="533" spans="3:90" s="52" customFormat="1" ht="24" customHeight="1" x14ac:dyDescent="0.2">
      <c r="C533" s="59"/>
      <c r="D533" s="30"/>
      <c r="E533" s="59" t="e">
        <f>VLOOKUP($A533,Days!$A:$B,2,FALSE)</f>
        <v>#N/A</v>
      </c>
      <c r="F533" s="61">
        <f t="shared" si="8"/>
        <v>0</v>
      </c>
      <c r="G533" s="59" t="e">
        <f>IFERROR(VLOOKUP($B533,Days!$A:$B,2,FALSE),E533)</f>
        <v>#N/A</v>
      </c>
      <c r="H533" s="59"/>
      <c r="I533" s="59"/>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c r="CG533" s="50"/>
      <c r="CH533" s="50"/>
      <c r="CI533" s="50"/>
      <c r="CJ533" s="50"/>
      <c r="CK533" s="50"/>
      <c r="CL533" s="50"/>
    </row>
    <row r="534" spans="3:90" s="52" customFormat="1" ht="24" customHeight="1" x14ac:dyDescent="0.2">
      <c r="C534" s="59"/>
      <c r="D534" s="30"/>
      <c r="E534" s="59" t="e">
        <f>VLOOKUP($A534,Days!$A:$B,2,FALSE)</f>
        <v>#N/A</v>
      </c>
      <c r="F534" s="61">
        <f t="shared" si="8"/>
        <v>0</v>
      </c>
      <c r="G534" s="59" t="e">
        <f>IFERROR(VLOOKUP($B534,Days!$A:$B,2,FALSE),E534)</f>
        <v>#N/A</v>
      </c>
      <c r="H534" s="59"/>
      <c r="I534" s="59"/>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c r="CG534" s="50"/>
      <c r="CH534" s="50"/>
      <c r="CI534" s="50"/>
      <c r="CJ534" s="50"/>
      <c r="CK534" s="50"/>
      <c r="CL534" s="50"/>
    </row>
    <row r="535" spans="3:90" s="52" customFormat="1" ht="24" customHeight="1" x14ac:dyDescent="0.2">
      <c r="C535" s="59"/>
      <c r="D535" s="30"/>
      <c r="E535" s="59" t="e">
        <f>VLOOKUP($A535,Days!$A:$B,2,FALSE)</f>
        <v>#N/A</v>
      </c>
      <c r="F535" s="61">
        <f t="shared" si="8"/>
        <v>0</v>
      </c>
      <c r="G535" s="59" t="e">
        <f>IFERROR(VLOOKUP($B535,Days!$A:$B,2,FALSE),E535)</f>
        <v>#N/A</v>
      </c>
      <c r="H535" s="59"/>
      <c r="I535" s="59"/>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c r="CG535" s="50"/>
      <c r="CH535" s="50"/>
      <c r="CI535" s="50"/>
      <c r="CJ535" s="50"/>
      <c r="CK535" s="50"/>
      <c r="CL535" s="50"/>
    </row>
    <row r="536" spans="3:90" s="52" customFormat="1" ht="24" customHeight="1" x14ac:dyDescent="0.2">
      <c r="C536" s="59"/>
      <c r="D536" s="30"/>
      <c r="E536" s="59" t="e">
        <f>VLOOKUP($A536,Days!$A:$B,2,FALSE)</f>
        <v>#N/A</v>
      </c>
      <c r="F536" s="61">
        <f t="shared" si="8"/>
        <v>0</v>
      </c>
      <c r="G536" s="59" t="e">
        <f>IFERROR(VLOOKUP($B536,Days!$A:$B,2,FALSE),E536)</f>
        <v>#N/A</v>
      </c>
      <c r="H536" s="59"/>
      <c r="I536" s="59"/>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0"/>
      <c r="CI536" s="50"/>
      <c r="CJ536" s="50"/>
      <c r="CK536" s="50"/>
      <c r="CL536" s="50"/>
    </row>
    <row r="537" spans="3:90" s="52" customFormat="1" ht="24" customHeight="1" x14ac:dyDescent="0.2">
      <c r="C537" s="59"/>
      <c r="D537" s="30"/>
      <c r="E537" s="59" t="e">
        <f>VLOOKUP($A537,Days!$A:$B,2,FALSE)</f>
        <v>#N/A</v>
      </c>
      <c r="F537" s="61">
        <f t="shared" si="8"/>
        <v>0</v>
      </c>
      <c r="G537" s="59" t="e">
        <f>IFERROR(VLOOKUP($B537,Days!$A:$B,2,FALSE),E537)</f>
        <v>#N/A</v>
      </c>
      <c r="H537" s="59"/>
      <c r="I537" s="59"/>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c r="CG537" s="50"/>
      <c r="CH537" s="50"/>
      <c r="CI537" s="50"/>
      <c r="CJ537" s="50"/>
      <c r="CK537" s="50"/>
      <c r="CL537" s="50"/>
    </row>
    <row r="538" spans="3:90" s="52" customFormat="1" ht="24" customHeight="1" x14ac:dyDescent="0.2">
      <c r="C538" s="59"/>
      <c r="D538" s="30"/>
      <c r="E538" s="59" t="e">
        <f>VLOOKUP($A538,Days!$A:$B,2,FALSE)</f>
        <v>#N/A</v>
      </c>
      <c r="F538" s="61">
        <f t="shared" si="8"/>
        <v>0</v>
      </c>
      <c r="G538" s="59" t="e">
        <f>IFERROR(VLOOKUP($B538,Days!$A:$B,2,FALSE),E538)</f>
        <v>#N/A</v>
      </c>
      <c r="H538" s="59"/>
      <c r="I538" s="59"/>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0"/>
      <c r="CI538" s="50"/>
      <c r="CJ538" s="50"/>
      <c r="CK538" s="50"/>
      <c r="CL538" s="50"/>
    </row>
    <row r="539" spans="3:90" s="52" customFormat="1" ht="24" customHeight="1" x14ac:dyDescent="0.2">
      <c r="C539" s="59"/>
      <c r="D539" s="30"/>
      <c r="E539" s="59" t="e">
        <f>VLOOKUP($A539,Days!$A:$B,2,FALSE)</f>
        <v>#N/A</v>
      </c>
      <c r="F539" s="61">
        <f t="shared" si="8"/>
        <v>0</v>
      </c>
      <c r="G539" s="59" t="e">
        <f>IFERROR(VLOOKUP($B539,Days!$A:$B,2,FALSE),E539)</f>
        <v>#N/A</v>
      </c>
      <c r="H539" s="59"/>
      <c r="I539" s="59"/>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row>
    <row r="540" spans="3:90" s="52" customFormat="1" ht="24" customHeight="1" x14ac:dyDescent="0.2">
      <c r="C540" s="59"/>
      <c r="D540" s="30"/>
      <c r="E540" s="59" t="e">
        <f>VLOOKUP($A540,Days!$A:$B,2,FALSE)</f>
        <v>#N/A</v>
      </c>
      <c r="F540" s="61">
        <f t="shared" si="8"/>
        <v>0</v>
      </c>
      <c r="G540" s="59" t="e">
        <f>IFERROR(VLOOKUP($B540,Days!$A:$B,2,FALSE),E540)</f>
        <v>#N/A</v>
      </c>
      <c r="H540" s="59"/>
      <c r="I540" s="59"/>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c r="CG540" s="50"/>
      <c r="CH540" s="50"/>
      <c r="CI540" s="50"/>
      <c r="CJ540" s="50"/>
      <c r="CK540" s="50"/>
      <c r="CL540" s="50"/>
    </row>
    <row r="541" spans="3:90" s="52" customFormat="1" ht="24" customHeight="1" x14ac:dyDescent="0.2">
      <c r="C541" s="59"/>
      <c r="D541" s="30"/>
      <c r="E541" s="59" t="e">
        <f>VLOOKUP($A541,Days!$A:$B,2,FALSE)</f>
        <v>#N/A</v>
      </c>
      <c r="F541" s="61">
        <f t="shared" si="8"/>
        <v>0</v>
      </c>
      <c r="G541" s="59" t="e">
        <f>IFERROR(VLOOKUP($B541,Days!$A:$B,2,FALSE),E541)</f>
        <v>#N/A</v>
      </c>
      <c r="H541" s="59"/>
      <c r="I541" s="59"/>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c r="CG541" s="50"/>
      <c r="CH541" s="50"/>
      <c r="CI541" s="50"/>
      <c r="CJ541" s="50"/>
      <c r="CK541" s="50"/>
      <c r="CL541" s="50"/>
    </row>
    <row r="542" spans="3:90" s="52" customFormat="1" ht="24" customHeight="1" x14ac:dyDescent="0.2">
      <c r="C542" s="59"/>
      <c r="D542" s="30"/>
      <c r="E542" s="59" t="e">
        <f>VLOOKUP($A542,Days!$A:$B,2,FALSE)</f>
        <v>#N/A</v>
      </c>
      <c r="F542" s="61">
        <f t="shared" si="8"/>
        <v>0</v>
      </c>
      <c r="G542" s="59" t="e">
        <f>IFERROR(VLOOKUP($B542,Days!$A:$B,2,FALSE),E542)</f>
        <v>#N/A</v>
      </c>
      <c r="H542" s="59"/>
      <c r="I542" s="59"/>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c r="CG542" s="50"/>
      <c r="CH542" s="50"/>
      <c r="CI542" s="50"/>
      <c r="CJ542" s="50"/>
      <c r="CK542" s="50"/>
      <c r="CL542" s="50"/>
    </row>
    <row r="543" spans="3:90" s="52" customFormat="1" ht="24" customHeight="1" x14ac:dyDescent="0.2">
      <c r="C543" s="59"/>
      <c r="D543" s="30"/>
      <c r="E543" s="59" t="e">
        <f>VLOOKUP($A543,Days!$A:$B,2,FALSE)</f>
        <v>#N/A</v>
      </c>
      <c r="F543" s="61">
        <f t="shared" si="8"/>
        <v>0</v>
      </c>
      <c r="G543" s="59" t="e">
        <f>IFERROR(VLOOKUP($B543,Days!$A:$B,2,FALSE),E543)</f>
        <v>#N/A</v>
      </c>
      <c r="H543" s="59"/>
      <c r="I543" s="59"/>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c r="CG543" s="50"/>
      <c r="CH543" s="50"/>
      <c r="CI543" s="50"/>
      <c r="CJ543" s="50"/>
      <c r="CK543" s="50"/>
      <c r="CL543" s="50"/>
    </row>
    <row r="544" spans="3:90" s="52" customFormat="1" ht="24" customHeight="1" x14ac:dyDescent="0.2">
      <c r="C544" s="59"/>
      <c r="D544" s="30"/>
      <c r="E544" s="59" t="e">
        <f>VLOOKUP($A544,Days!$A:$B,2,FALSE)</f>
        <v>#N/A</v>
      </c>
      <c r="F544" s="61">
        <f t="shared" si="8"/>
        <v>0</v>
      </c>
      <c r="G544" s="59" t="e">
        <f>IFERROR(VLOOKUP($B544,Days!$A:$B,2,FALSE),E544)</f>
        <v>#N/A</v>
      </c>
      <c r="H544" s="59"/>
      <c r="I544" s="59"/>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0"/>
      <c r="CI544" s="50"/>
      <c r="CJ544" s="50"/>
      <c r="CK544" s="50"/>
      <c r="CL544" s="50"/>
    </row>
    <row r="545" spans="3:90" s="52" customFormat="1" ht="24" customHeight="1" x14ac:dyDescent="0.2">
      <c r="C545" s="59"/>
      <c r="D545" s="30"/>
      <c r="E545" s="59" t="e">
        <f>VLOOKUP($A545,Days!$A:$B,2,FALSE)</f>
        <v>#N/A</v>
      </c>
      <c r="F545" s="61">
        <f t="shared" si="8"/>
        <v>0</v>
      </c>
      <c r="G545" s="59" t="e">
        <f>IFERROR(VLOOKUP($B545,Days!$A:$B,2,FALSE),E545)</f>
        <v>#N/A</v>
      </c>
      <c r="H545" s="59"/>
      <c r="I545" s="59"/>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c r="CG545" s="50"/>
      <c r="CH545" s="50"/>
      <c r="CI545" s="50"/>
      <c r="CJ545" s="50"/>
      <c r="CK545" s="50"/>
      <c r="CL545" s="50"/>
    </row>
    <row r="546" spans="3:90" s="52" customFormat="1" ht="24" customHeight="1" x14ac:dyDescent="0.2">
      <c r="C546" s="59"/>
      <c r="D546" s="30"/>
      <c r="E546" s="59" t="e">
        <f>VLOOKUP($A546,Days!$A:$B,2,FALSE)</f>
        <v>#N/A</v>
      </c>
      <c r="F546" s="61">
        <f t="shared" si="8"/>
        <v>0</v>
      </c>
      <c r="G546" s="59" t="e">
        <f>IFERROR(VLOOKUP($B546,Days!$A:$B,2,FALSE),E546)</f>
        <v>#N/A</v>
      </c>
      <c r="H546" s="59"/>
      <c r="I546" s="59"/>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c r="CG546" s="50"/>
      <c r="CH546" s="50"/>
      <c r="CI546" s="50"/>
      <c r="CJ546" s="50"/>
      <c r="CK546" s="50"/>
      <c r="CL546" s="50"/>
    </row>
    <row r="547" spans="3:90" s="52" customFormat="1" ht="24" customHeight="1" x14ac:dyDescent="0.2">
      <c r="C547" s="59"/>
      <c r="D547" s="30"/>
      <c r="E547" s="59" t="e">
        <f>VLOOKUP($A547,Days!$A:$B,2,FALSE)</f>
        <v>#N/A</v>
      </c>
      <c r="F547" s="61">
        <f t="shared" si="8"/>
        <v>0</v>
      </c>
      <c r="G547" s="59" t="e">
        <f>IFERROR(VLOOKUP($B547,Days!$A:$B,2,FALSE),E547)</f>
        <v>#N/A</v>
      </c>
      <c r="H547" s="59"/>
      <c r="I547" s="59"/>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c r="CG547" s="50"/>
      <c r="CH547" s="50"/>
      <c r="CI547" s="50"/>
      <c r="CJ547" s="50"/>
      <c r="CK547" s="50"/>
      <c r="CL547" s="50"/>
    </row>
    <row r="548" spans="3:90" s="52" customFormat="1" ht="24" customHeight="1" x14ac:dyDescent="0.2">
      <c r="C548" s="59"/>
      <c r="D548" s="30"/>
      <c r="E548" s="59" t="e">
        <f>VLOOKUP($A548,Days!$A:$B,2,FALSE)</f>
        <v>#N/A</v>
      </c>
      <c r="F548" s="61">
        <f t="shared" si="8"/>
        <v>0</v>
      </c>
      <c r="G548" s="59" t="e">
        <f>IFERROR(VLOOKUP($B548,Days!$A:$B,2,FALSE),E548)</f>
        <v>#N/A</v>
      </c>
      <c r="H548" s="59"/>
      <c r="I548" s="59"/>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c r="CG548" s="50"/>
      <c r="CH548" s="50"/>
      <c r="CI548" s="50"/>
      <c r="CJ548" s="50"/>
      <c r="CK548" s="50"/>
      <c r="CL548" s="50"/>
    </row>
    <row r="549" spans="3:90" s="52" customFormat="1" ht="24" customHeight="1" x14ac:dyDescent="0.2">
      <c r="C549" s="59"/>
      <c r="D549" s="30"/>
      <c r="E549" s="59" t="e">
        <f>VLOOKUP($A549,Days!$A:$B,2,FALSE)</f>
        <v>#N/A</v>
      </c>
      <c r="F549" s="61">
        <f t="shared" si="8"/>
        <v>0</v>
      </c>
      <c r="G549" s="59" t="e">
        <f>IFERROR(VLOOKUP($B549,Days!$A:$B,2,FALSE),E549)</f>
        <v>#N/A</v>
      </c>
      <c r="H549" s="59"/>
      <c r="I549" s="59"/>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c r="CG549" s="50"/>
      <c r="CH549" s="50"/>
      <c r="CI549" s="50"/>
      <c r="CJ549" s="50"/>
      <c r="CK549" s="50"/>
      <c r="CL549" s="50"/>
    </row>
    <row r="550" spans="3:90" s="52" customFormat="1" ht="24" customHeight="1" x14ac:dyDescent="0.2">
      <c r="C550" s="59"/>
      <c r="D550" s="30"/>
      <c r="E550" s="59" t="e">
        <f>VLOOKUP($A550,Days!$A:$B,2,FALSE)</f>
        <v>#N/A</v>
      </c>
      <c r="F550" s="61">
        <f t="shared" si="8"/>
        <v>0</v>
      </c>
      <c r="G550" s="59" t="e">
        <f>IFERROR(VLOOKUP($B550,Days!$A:$B,2,FALSE),E550)</f>
        <v>#N/A</v>
      </c>
      <c r="H550" s="59"/>
      <c r="I550" s="59"/>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c r="CG550" s="50"/>
      <c r="CH550" s="50"/>
      <c r="CI550" s="50"/>
      <c r="CJ550" s="50"/>
      <c r="CK550" s="50"/>
      <c r="CL550" s="50"/>
    </row>
    <row r="551" spans="3:90" s="52" customFormat="1" ht="24" customHeight="1" x14ac:dyDescent="0.2">
      <c r="C551" s="59"/>
      <c r="D551" s="30"/>
      <c r="E551" s="59" t="e">
        <f>VLOOKUP($A551,Days!$A:$B,2,FALSE)</f>
        <v>#N/A</v>
      </c>
      <c r="F551" s="61">
        <f t="shared" si="8"/>
        <v>0</v>
      </c>
      <c r="G551" s="59" t="e">
        <f>IFERROR(VLOOKUP($B551,Days!$A:$B,2,FALSE),E551)</f>
        <v>#N/A</v>
      </c>
      <c r="H551" s="59"/>
      <c r="I551" s="59"/>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c r="CG551" s="50"/>
      <c r="CH551" s="50"/>
      <c r="CI551" s="50"/>
      <c r="CJ551" s="50"/>
      <c r="CK551" s="50"/>
      <c r="CL551" s="50"/>
    </row>
    <row r="552" spans="3:90" s="52" customFormat="1" ht="24" customHeight="1" x14ac:dyDescent="0.2">
      <c r="C552" s="59"/>
      <c r="D552" s="30"/>
      <c r="E552" s="59" t="e">
        <f>VLOOKUP($A552,Days!$A:$B,2,FALSE)</f>
        <v>#N/A</v>
      </c>
      <c r="F552" s="61">
        <f t="shared" si="8"/>
        <v>0</v>
      </c>
      <c r="G552" s="59" t="e">
        <f>IFERROR(VLOOKUP($B552,Days!$A:$B,2,FALSE),E552)</f>
        <v>#N/A</v>
      </c>
      <c r="H552" s="59"/>
      <c r="I552" s="59"/>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c r="CG552" s="50"/>
      <c r="CH552" s="50"/>
      <c r="CI552" s="50"/>
      <c r="CJ552" s="50"/>
      <c r="CK552" s="50"/>
      <c r="CL552" s="50"/>
    </row>
    <row r="553" spans="3:90" s="52" customFormat="1" ht="24" customHeight="1" x14ac:dyDescent="0.2">
      <c r="C553" s="59"/>
      <c r="D553" s="30"/>
      <c r="E553" s="59" t="e">
        <f>VLOOKUP($A553,Days!$A:$B,2,FALSE)</f>
        <v>#N/A</v>
      </c>
      <c r="F553" s="61">
        <f t="shared" si="8"/>
        <v>0</v>
      </c>
      <c r="G553" s="59" t="e">
        <f>IFERROR(VLOOKUP($B553,Days!$A:$B,2,FALSE),E553)</f>
        <v>#N/A</v>
      </c>
      <c r="H553" s="59"/>
      <c r="I553" s="59"/>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c r="CG553" s="50"/>
      <c r="CH553" s="50"/>
      <c r="CI553" s="50"/>
      <c r="CJ553" s="50"/>
      <c r="CK553" s="50"/>
      <c r="CL553" s="50"/>
    </row>
    <row r="554" spans="3:90" s="52" customFormat="1" ht="24" customHeight="1" x14ac:dyDescent="0.2">
      <c r="C554" s="59"/>
      <c r="D554" s="30"/>
      <c r="E554" s="59" t="e">
        <f>VLOOKUP($A554,Days!$A:$B,2,FALSE)</f>
        <v>#N/A</v>
      </c>
      <c r="F554" s="61">
        <f t="shared" si="8"/>
        <v>0</v>
      </c>
      <c r="G554" s="59" t="e">
        <f>IFERROR(VLOOKUP($B554,Days!$A:$B,2,FALSE),E554)</f>
        <v>#N/A</v>
      </c>
      <c r="H554" s="59"/>
      <c r="I554" s="59"/>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c r="CG554" s="50"/>
      <c r="CH554" s="50"/>
      <c r="CI554" s="50"/>
      <c r="CJ554" s="50"/>
      <c r="CK554" s="50"/>
      <c r="CL554" s="50"/>
    </row>
    <row r="555" spans="3:90" s="52" customFormat="1" ht="24" customHeight="1" x14ac:dyDescent="0.2">
      <c r="C555" s="59"/>
      <c r="D555" s="30"/>
      <c r="E555" s="59" t="e">
        <f>VLOOKUP($A555,Days!$A:$B,2,FALSE)</f>
        <v>#N/A</v>
      </c>
      <c r="F555" s="61">
        <f t="shared" si="8"/>
        <v>0</v>
      </c>
      <c r="G555" s="59" t="e">
        <f>IFERROR(VLOOKUP($B555,Days!$A:$B,2,FALSE),E555)</f>
        <v>#N/A</v>
      </c>
      <c r="H555" s="59"/>
      <c r="I555" s="59"/>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0"/>
      <c r="CI555" s="50"/>
      <c r="CJ555" s="50"/>
      <c r="CK555" s="50"/>
      <c r="CL555" s="50"/>
    </row>
    <row r="556" spans="3:90" s="52" customFormat="1" ht="24" customHeight="1" x14ac:dyDescent="0.2">
      <c r="C556" s="59"/>
      <c r="D556" s="30"/>
      <c r="E556" s="59" t="e">
        <f>VLOOKUP($A556,Days!$A:$B,2,FALSE)</f>
        <v>#N/A</v>
      </c>
      <c r="F556" s="61">
        <f t="shared" si="8"/>
        <v>0</v>
      </c>
      <c r="G556" s="59" t="e">
        <f>IFERROR(VLOOKUP($B556,Days!$A:$B,2,FALSE),E556)</f>
        <v>#N/A</v>
      </c>
      <c r="H556" s="59"/>
      <c r="I556" s="59"/>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c r="CG556" s="50"/>
      <c r="CH556" s="50"/>
      <c r="CI556" s="50"/>
      <c r="CJ556" s="50"/>
      <c r="CK556" s="50"/>
      <c r="CL556" s="50"/>
    </row>
    <row r="557" spans="3:90" s="52" customFormat="1" ht="24" customHeight="1" x14ac:dyDescent="0.2">
      <c r="C557" s="59"/>
      <c r="D557" s="30"/>
      <c r="E557" s="59" t="e">
        <f>VLOOKUP($A557,Days!$A:$B,2,FALSE)</f>
        <v>#N/A</v>
      </c>
      <c r="F557" s="61">
        <f t="shared" si="8"/>
        <v>0</v>
      </c>
      <c r="G557" s="59" t="e">
        <f>IFERROR(VLOOKUP($B557,Days!$A:$B,2,FALSE),E557)</f>
        <v>#N/A</v>
      </c>
      <c r="H557" s="59"/>
      <c r="I557" s="59"/>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c r="CG557" s="50"/>
      <c r="CH557" s="50"/>
      <c r="CI557" s="50"/>
      <c r="CJ557" s="50"/>
      <c r="CK557" s="50"/>
      <c r="CL557" s="50"/>
    </row>
    <row r="558" spans="3:90" s="52" customFormat="1" ht="24" customHeight="1" x14ac:dyDescent="0.2">
      <c r="C558" s="59"/>
      <c r="D558" s="30"/>
      <c r="E558" s="59" t="e">
        <f>VLOOKUP($A558,Days!$A:$B,2,FALSE)</f>
        <v>#N/A</v>
      </c>
      <c r="F558" s="61">
        <f t="shared" si="8"/>
        <v>0</v>
      </c>
      <c r="G558" s="59" t="e">
        <f>IFERROR(VLOOKUP($B558,Days!$A:$B,2,FALSE),E558)</f>
        <v>#N/A</v>
      </c>
      <c r="H558" s="59"/>
      <c r="I558" s="59"/>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c r="CG558" s="50"/>
      <c r="CH558" s="50"/>
      <c r="CI558" s="50"/>
      <c r="CJ558" s="50"/>
      <c r="CK558" s="50"/>
      <c r="CL558" s="50"/>
    </row>
    <row r="559" spans="3:90" s="52" customFormat="1" ht="24" customHeight="1" x14ac:dyDescent="0.2">
      <c r="C559" s="59"/>
      <c r="D559" s="30"/>
      <c r="E559" s="59" t="e">
        <f>VLOOKUP($A559,Days!$A:$B,2,FALSE)</f>
        <v>#N/A</v>
      </c>
      <c r="F559" s="61">
        <f t="shared" si="8"/>
        <v>0</v>
      </c>
      <c r="G559" s="59" t="e">
        <f>IFERROR(VLOOKUP($B559,Days!$A:$B,2,FALSE),E559)</f>
        <v>#N/A</v>
      </c>
      <c r="H559" s="59"/>
      <c r="I559" s="59"/>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c r="CG559" s="50"/>
      <c r="CH559" s="50"/>
      <c r="CI559" s="50"/>
      <c r="CJ559" s="50"/>
      <c r="CK559" s="50"/>
      <c r="CL559" s="50"/>
    </row>
    <row r="560" spans="3:90" s="52" customFormat="1" ht="24" customHeight="1" x14ac:dyDescent="0.2">
      <c r="C560" s="59"/>
      <c r="D560" s="30"/>
      <c r="E560" s="59" t="e">
        <f>VLOOKUP($A560,Days!$A:$B,2,FALSE)</f>
        <v>#N/A</v>
      </c>
      <c r="F560" s="61">
        <f t="shared" si="8"/>
        <v>0</v>
      </c>
      <c r="G560" s="59" t="e">
        <f>IFERROR(VLOOKUP($B560,Days!$A:$B,2,FALSE),E560)</f>
        <v>#N/A</v>
      </c>
      <c r="H560" s="59"/>
      <c r="I560" s="59"/>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c r="CG560" s="50"/>
      <c r="CH560" s="50"/>
      <c r="CI560" s="50"/>
      <c r="CJ560" s="50"/>
      <c r="CK560" s="50"/>
      <c r="CL560" s="50"/>
    </row>
    <row r="561" spans="3:90" s="52" customFormat="1" ht="24" customHeight="1" x14ac:dyDescent="0.2">
      <c r="C561" s="59"/>
      <c r="D561" s="30"/>
      <c r="E561" s="59" t="e">
        <f>VLOOKUP($A561,Days!$A:$B,2,FALSE)</f>
        <v>#N/A</v>
      </c>
      <c r="F561" s="61">
        <f t="shared" si="8"/>
        <v>0</v>
      </c>
      <c r="G561" s="59" t="e">
        <f>IFERROR(VLOOKUP($B561,Days!$A:$B,2,FALSE),E561)</f>
        <v>#N/A</v>
      </c>
      <c r="H561" s="59"/>
      <c r="I561" s="59"/>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c r="CG561" s="50"/>
      <c r="CH561" s="50"/>
      <c r="CI561" s="50"/>
      <c r="CJ561" s="50"/>
      <c r="CK561" s="50"/>
      <c r="CL561" s="50"/>
    </row>
    <row r="562" spans="3:90" s="52" customFormat="1" ht="24" customHeight="1" x14ac:dyDescent="0.2">
      <c r="C562" s="59"/>
      <c r="D562" s="30"/>
      <c r="E562" s="59" t="e">
        <f>VLOOKUP($A562,Days!$A:$B,2,FALSE)</f>
        <v>#N/A</v>
      </c>
      <c r="F562" s="61">
        <f t="shared" si="8"/>
        <v>0</v>
      </c>
      <c r="G562" s="59" t="e">
        <f>IFERROR(VLOOKUP($B562,Days!$A:$B,2,FALSE),E562)</f>
        <v>#N/A</v>
      </c>
      <c r="H562" s="59"/>
      <c r="I562" s="59"/>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c r="CG562" s="50"/>
      <c r="CH562" s="50"/>
      <c r="CI562" s="50"/>
      <c r="CJ562" s="50"/>
      <c r="CK562" s="50"/>
      <c r="CL562" s="50"/>
    </row>
    <row r="563" spans="3:90" s="52" customFormat="1" ht="24" customHeight="1" x14ac:dyDescent="0.2">
      <c r="C563" s="59"/>
      <c r="D563" s="30"/>
      <c r="E563" s="59" t="e">
        <f>VLOOKUP($A563,Days!$A:$B,2,FALSE)</f>
        <v>#N/A</v>
      </c>
      <c r="F563" s="61">
        <f t="shared" si="8"/>
        <v>0</v>
      </c>
      <c r="G563" s="59" t="e">
        <f>IFERROR(VLOOKUP($B563,Days!$A:$B,2,FALSE),E563)</f>
        <v>#N/A</v>
      </c>
      <c r="H563" s="59"/>
      <c r="I563" s="59"/>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c r="CG563" s="50"/>
      <c r="CH563" s="50"/>
      <c r="CI563" s="50"/>
      <c r="CJ563" s="50"/>
      <c r="CK563" s="50"/>
      <c r="CL563" s="50"/>
    </row>
    <row r="564" spans="3:90" s="52" customFormat="1" ht="24" customHeight="1" x14ac:dyDescent="0.2">
      <c r="C564" s="59"/>
      <c r="D564" s="30"/>
      <c r="E564" s="59" t="e">
        <f>VLOOKUP($A564,Days!$A:$B,2,FALSE)</f>
        <v>#N/A</v>
      </c>
      <c r="F564" s="61">
        <f t="shared" si="8"/>
        <v>0</v>
      </c>
      <c r="G564" s="59" t="e">
        <f>IFERROR(VLOOKUP($B564,Days!$A:$B,2,FALSE),E564)</f>
        <v>#N/A</v>
      </c>
      <c r="H564" s="59"/>
      <c r="I564" s="59"/>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c r="CG564" s="50"/>
      <c r="CH564" s="50"/>
      <c r="CI564" s="50"/>
      <c r="CJ564" s="50"/>
      <c r="CK564" s="50"/>
      <c r="CL564" s="50"/>
    </row>
    <row r="565" spans="3:90" s="52" customFormat="1" ht="24" customHeight="1" x14ac:dyDescent="0.2">
      <c r="C565" s="59"/>
      <c r="D565" s="30"/>
      <c r="E565" s="59" t="e">
        <f>VLOOKUP($A565,Days!$A:$B,2,FALSE)</f>
        <v>#N/A</v>
      </c>
      <c r="F565" s="61">
        <f t="shared" si="8"/>
        <v>0</v>
      </c>
      <c r="G565" s="59" t="e">
        <f>IFERROR(VLOOKUP($B565,Days!$A:$B,2,FALSE),E565)</f>
        <v>#N/A</v>
      </c>
      <c r="H565" s="59"/>
      <c r="I565" s="59"/>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c r="CG565" s="50"/>
      <c r="CH565" s="50"/>
      <c r="CI565" s="50"/>
      <c r="CJ565" s="50"/>
      <c r="CK565" s="50"/>
      <c r="CL565" s="50"/>
    </row>
    <row r="566" spans="3:90" s="52" customFormat="1" ht="24" customHeight="1" x14ac:dyDescent="0.2">
      <c r="C566" s="59"/>
      <c r="D566" s="30"/>
      <c r="E566" s="59" t="e">
        <f>VLOOKUP($A566,Days!$A:$B,2,FALSE)</f>
        <v>#N/A</v>
      </c>
      <c r="F566" s="61">
        <f t="shared" si="8"/>
        <v>0</v>
      </c>
      <c r="G566" s="59" t="e">
        <f>IFERROR(VLOOKUP($B566,Days!$A:$B,2,FALSE),E566)</f>
        <v>#N/A</v>
      </c>
      <c r="H566" s="59"/>
      <c r="I566" s="59"/>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c r="CG566" s="50"/>
      <c r="CH566" s="50"/>
      <c r="CI566" s="50"/>
      <c r="CJ566" s="50"/>
      <c r="CK566" s="50"/>
      <c r="CL566" s="50"/>
    </row>
    <row r="567" spans="3:90" s="52" customFormat="1" ht="24" customHeight="1" x14ac:dyDescent="0.2">
      <c r="C567" s="59"/>
      <c r="D567" s="30"/>
      <c r="E567" s="59" t="e">
        <f>VLOOKUP($A567,Days!$A:$B,2,FALSE)</f>
        <v>#N/A</v>
      </c>
      <c r="F567" s="61">
        <f t="shared" si="8"/>
        <v>0</v>
      </c>
      <c r="G567" s="59" t="e">
        <f>IFERROR(VLOOKUP($B567,Days!$A:$B,2,FALSE),E567)</f>
        <v>#N/A</v>
      </c>
      <c r="H567" s="59"/>
      <c r="I567" s="59"/>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row>
    <row r="568" spans="3:90" s="52" customFormat="1" ht="24" customHeight="1" x14ac:dyDescent="0.2">
      <c r="C568" s="59"/>
      <c r="D568" s="30"/>
      <c r="E568" s="59" t="e">
        <f>VLOOKUP($A568,Days!$A:$B,2,FALSE)</f>
        <v>#N/A</v>
      </c>
      <c r="F568" s="61">
        <f t="shared" si="8"/>
        <v>0</v>
      </c>
      <c r="G568" s="59" t="e">
        <f>IFERROR(VLOOKUP($B568,Days!$A:$B,2,FALSE),E568)</f>
        <v>#N/A</v>
      </c>
      <c r="H568" s="59"/>
      <c r="I568" s="59"/>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row>
    <row r="569" spans="3:90" s="52" customFormat="1" ht="24" customHeight="1" x14ac:dyDescent="0.2">
      <c r="C569" s="59"/>
      <c r="D569" s="30"/>
      <c r="E569" s="59" t="e">
        <f>VLOOKUP($A569,Days!$A:$B,2,FALSE)</f>
        <v>#N/A</v>
      </c>
      <c r="F569" s="61">
        <f t="shared" si="8"/>
        <v>0</v>
      </c>
      <c r="G569" s="59" t="e">
        <f>IFERROR(VLOOKUP($B569,Days!$A:$B,2,FALSE),E569)</f>
        <v>#N/A</v>
      </c>
      <c r="H569" s="59"/>
      <c r="I569" s="59"/>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row>
    <row r="570" spans="3:90" s="52" customFormat="1" ht="24" customHeight="1" x14ac:dyDescent="0.2">
      <c r="C570" s="59"/>
      <c r="D570" s="30"/>
      <c r="E570" s="59" t="e">
        <f>VLOOKUP($A570,Days!$A:$B,2,FALSE)</f>
        <v>#N/A</v>
      </c>
      <c r="F570" s="61">
        <f t="shared" si="8"/>
        <v>0</v>
      </c>
      <c r="G570" s="59" t="e">
        <f>IFERROR(VLOOKUP($B570,Days!$A:$B,2,FALSE),E570)</f>
        <v>#N/A</v>
      </c>
      <c r="H570" s="59"/>
      <c r="I570" s="59"/>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row>
    <row r="571" spans="3:90" s="52" customFormat="1" ht="24" customHeight="1" x14ac:dyDescent="0.2">
      <c r="C571" s="59"/>
      <c r="D571" s="30"/>
      <c r="E571" s="59" t="e">
        <f>VLOOKUP($A571,Days!$A:$B,2,FALSE)</f>
        <v>#N/A</v>
      </c>
      <c r="F571" s="61">
        <f t="shared" si="8"/>
        <v>0</v>
      </c>
      <c r="G571" s="59" t="e">
        <f>IFERROR(VLOOKUP($B571,Days!$A:$B,2,FALSE),E571)</f>
        <v>#N/A</v>
      </c>
      <c r="H571" s="59"/>
      <c r="I571" s="59"/>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row>
    <row r="572" spans="3:90" s="52" customFormat="1" ht="24" customHeight="1" x14ac:dyDescent="0.2">
      <c r="C572" s="59"/>
      <c r="D572" s="30"/>
      <c r="E572" s="59" t="e">
        <f>VLOOKUP($A572,Days!$A:$B,2,FALSE)</f>
        <v>#N/A</v>
      </c>
      <c r="F572" s="61">
        <f t="shared" si="8"/>
        <v>0</v>
      </c>
      <c r="G572" s="59" t="e">
        <f>IFERROR(VLOOKUP($B572,Days!$A:$B,2,FALSE),E572)</f>
        <v>#N/A</v>
      </c>
      <c r="H572" s="59"/>
      <c r="I572" s="59"/>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row>
    <row r="573" spans="3:90" s="52" customFormat="1" ht="24" customHeight="1" x14ac:dyDescent="0.2">
      <c r="C573" s="59"/>
      <c r="D573" s="30"/>
      <c r="E573" s="59" t="e">
        <f>VLOOKUP($A573,Days!$A:$B,2,FALSE)</f>
        <v>#N/A</v>
      </c>
      <c r="F573" s="61">
        <f t="shared" si="8"/>
        <v>0</v>
      </c>
      <c r="G573" s="59" t="e">
        <f>IFERROR(VLOOKUP($B573,Days!$A:$B,2,FALSE),E573)</f>
        <v>#N/A</v>
      </c>
      <c r="H573" s="59"/>
      <c r="I573" s="59"/>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row>
    <row r="574" spans="3:90" s="52" customFormat="1" ht="24" customHeight="1" x14ac:dyDescent="0.2">
      <c r="C574" s="59"/>
      <c r="D574" s="30"/>
      <c r="E574" s="59" t="e">
        <f>VLOOKUP($A574,Days!$A:$B,2,FALSE)</f>
        <v>#N/A</v>
      </c>
      <c r="F574" s="61">
        <f t="shared" si="8"/>
        <v>0</v>
      </c>
      <c r="G574" s="59" t="e">
        <f>IFERROR(VLOOKUP($B574,Days!$A:$B,2,FALSE),E574)</f>
        <v>#N/A</v>
      </c>
      <c r="H574" s="59"/>
      <c r="I574" s="59"/>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0"/>
      <c r="CI574" s="50"/>
      <c r="CJ574" s="50"/>
      <c r="CK574" s="50"/>
      <c r="CL574" s="50"/>
    </row>
    <row r="575" spans="3:90" s="52" customFormat="1" ht="24" customHeight="1" x14ac:dyDescent="0.2">
      <c r="C575" s="59"/>
      <c r="D575" s="30"/>
      <c r="E575" s="59" t="e">
        <f>VLOOKUP($A575,Days!$A:$B,2,FALSE)</f>
        <v>#N/A</v>
      </c>
      <c r="F575" s="61">
        <f t="shared" si="8"/>
        <v>0</v>
      </c>
      <c r="G575" s="59" t="e">
        <f>IFERROR(VLOOKUP($B575,Days!$A:$B,2,FALSE),E575)</f>
        <v>#N/A</v>
      </c>
      <c r="H575" s="59"/>
      <c r="I575" s="59"/>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0"/>
      <c r="CI575" s="50"/>
      <c r="CJ575" s="50"/>
      <c r="CK575" s="50"/>
      <c r="CL575" s="50"/>
    </row>
    <row r="576" spans="3:90" s="52" customFormat="1" ht="24" customHeight="1" x14ac:dyDescent="0.2">
      <c r="C576" s="59"/>
      <c r="D576" s="30"/>
      <c r="E576" s="59" t="e">
        <f>VLOOKUP($A576,Days!$A:$B,2,FALSE)</f>
        <v>#N/A</v>
      </c>
      <c r="F576" s="61">
        <f t="shared" si="8"/>
        <v>0</v>
      </c>
      <c r="G576" s="59" t="e">
        <f>IFERROR(VLOOKUP($B576,Days!$A:$B,2,FALSE),E576)</f>
        <v>#N/A</v>
      </c>
      <c r="H576" s="59"/>
      <c r="I576" s="59"/>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c r="CE576" s="50"/>
      <c r="CF576" s="50"/>
      <c r="CG576" s="50"/>
      <c r="CH576" s="50"/>
      <c r="CI576" s="50"/>
      <c r="CJ576" s="50"/>
      <c r="CK576" s="50"/>
      <c r="CL576" s="50"/>
    </row>
    <row r="577" spans="3:92" s="52" customFormat="1" ht="24" customHeight="1" x14ac:dyDescent="0.2">
      <c r="C577" s="59"/>
      <c r="D577" s="30"/>
      <c r="E577" s="59" t="e">
        <f>VLOOKUP($A577,Days!$A:$B,2,FALSE)</f>
        <v>#N/A</v>
      </c>
      <c r="F577" s="61">
        <f t="shared" si="8"/>
        <v>0</v>
      </c>
      <c r="G577" s="59" t="e">
        <f>IFERROR(VLOOKUP($B577,Days!$A:$B,2,FALSE),E577)</f>
        <v>#N/A</v>
      </c>
      <c r="H577" s="59"/>
      <c r="I577" s="59"/>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c r="CE577" s="50"/>
      <c r="CF577" s="50"/>
      <c r="CG577" s="50"/>
      <c r="CH577" s="50"/>
      <c r="CI577" s="50"/>
      <c r="CJ577" s="50"/>
      <c r="CK577" s="50"/>
      <c r="CL577" s="50"/>
    </row>
    <row r="578" spans="3:92" s="52" customFormat="1" ht="24" customHeight="1" x14ac:dyDescent="0.2">
      <c r="C578" s="59"/>
      <c r="D578" s="30"/>
      <c r="E578" s="59" t="e">
        <f>VLOOKUP($A578,Days!$A:$B,2,FALSE)</f>
        <v>#N/A</v>
      </c>
      <c r="F578" s="61">
        <f t="shared" si="8"/>
        <v>0</v>
      </c>
      <c r="G578" s="59" t="e">
        <f>IFERROR(VLOOKUP($B578,Days!$A:$B,2,FALSE),E578)</f>
        <v>#N/A</v>
      </c>
      <c r="H578" s="59"/>
      <c r="I578" s="59"/>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c r="CE578" s="50"/>
      <c r="CF578" s="50"/>
      <c r="CG578" s="50"/>
      <c r="CH578" s="50"/>
      <c r="CI578" s="50"/>
      <c r="CJ578" s="50"/>
      <c r="CK578" s="50"/>
      <c r="CL578" s="50"/>
    </row>
    <row r="579" spans="3:92" s="52" customFormat="1" ht="24" customHeight="1" x14ac:dyDescent="0.2">
      <c r="C579" s="59"/>
      <c r="D579" s="30"/>
      <c r="E579" s="59" t="e">
        <f>VLOOKUP($A579,Days!$A:$B,2,FALSE)</f>
        <v>#N/A</v>
      </c>
      <c r="F579" s="61">
        <f t="shared" si="8"/>
        <v>0</v>
      </c>
      <c r="G579" s="59" t="e">
        <f>IFERROR(VLOOKUP($B579,Days!$A:$B,2,FALSE),E579)</f>
        <v>#N/A</v>
      </c>
      <c r="H579" s="59"/>
      <c r="I579" s="59"/>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c r="CE579" s="50"/>
      <c r="CF579" s="50"/>
      <c r="CG579" s="50"/>
      <c r="CH579" s="50"/>
      <c r="CI579" s="50"/>
      <c r="CJ579" s="50"/>
      <c r="CK579" s="50"/>
      <c r="CL579" s="50"/>
    </row>
    <row r="580" spans="3:92" s="52" customFormat="1" ht="24" customHeight="1" x14ac:dyDescent="0.2">
      <c r="C580" s="59"/>
      <c r="D580" s="30"/>
      <c r="E580" s="59" t="e">
        <f>VLOOKUP($A580,Days!$A:$B,2,FALSE)</f>
        <v>#N/A</v>
      </c>
      <c r="F580" s="61">
        <f t="shared" si="8"/>
        <v>0</v>
      </c>
      <c r="G580" s="59" t="e">
        <f>IFERROR(VLOOKUP($B580,Days!$A:$B,2,FALSE),E580)</f>
        <v>#N/A</v>
      </c>
      <c r="H580" s="59"/>
      <c r="I580" s="59"/>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c r="CE580" s="50"/>
      <c r="CF580" s="50"/>
      <c r="CG580" s="50"/>
      <c r="CH580" s="50"/>
      <c r="CI580" s="50"/>
      <c r="CJ580" s="50"/>
      <c r="CK580" s="50"/>
      <c r="CL580" s="50"/>
      <c r="CM580" s="50"/>
      <c r="CN580" s="50"/>
    </row>
    <row r="581" spans="3:92" s="52" customFormat="1" ht="24" customHeight="1" x14ac:dyDescent="0.2">
      <c r="C581" s="59"/>
      <c r="D581" s="30"/>
      <c r="E581" s="59" t="e">
        <f>VLOOKUP($A581,Days!$A:$B,2,FALSE)</f>
        <v>#N/A</v>
      </c>
      <c r="F581" s="61">
        <f t="shared" si="8"/>
        <v>0</v>
      </c>
      <c r="G581" s="59" t="e">
        <f>IFERROR(VLOOKUP($B581,Days!$A:$B,2,FALSE),E581)</f>
        <v>#N/A</v>
      </c>
      <c r="H581" s="59"/>
      <c r="I581" s="59"/>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c r="CE581" s="50"/>
      <c r="CF581" s="50"/>
      <c r="CG581" s="50"/>
      <c r="CH581" s="50"/>
      <c r="CI581" s="50"/>
      <c r="CJ581" s="50"/>
      <c r="CK581" s="50"/>
      <c r="CL581" s="50"/>
      <c r="CM581" s="50"/>
      <c r="CN581" s="50"/>
    </row>
    <row r="582" spans="3:92" s="52" customFormat="1" ht="24" customHeight="1" x14ac:dyDescent="0.2">
      <c r="C582" s="59"/>
      <c r="D582" s="30"/>
      <c r="E582" s="59" t="e">
        <f>VLOOKUP($A582,Days!$A:$B,2,FALSE)</f>
        <v>#N/A</v>
      </c>
      <c r="F582" s="61">
        <f t="shared" ref="F582:F609" si="9">IF(B582="",A582,B582)</f>
        <v>0</v>
      </c>
      <c r="G582" s="59" t="e">
        <f>IFERROR(VLOOKUP($B582,Days!$A:$B,2,FALSE),E582)</f>
        <v>#N/A</v>
      </c>
      <c r="H582" s="59"/>
      <c r="I582" s="59"/>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c r="CE582" s="50"/>
      <c r="CF582" s="50"/>
      <c r="CG582" s="50"/>
      <c r="CH582" s="50"/>
      <c r="CI582" s="50"/>
      <c r="CJ582" s="50"/>
      <c r="CK582" s="50"/>
      <c r="CL582" s="50"/>
      <c r="CM582" s="50"/>
      <c r="CN582" s="50"/>
    </row>
    <row r="583" spans="3:92" s="52" customFormat="1" ht="24" customHeight="1" x14ac:dyDescent="0.2">
      <c r="C583" s="59"/>
      <c r="D583" s="30"/>
      <c r="E583" s="59" t="e">
        <f>VLOOKUP($A583,Days!$A:$B,2,FALSE)</f>
        <v>#N/A</v>
      </c>
      <c r="F583" s="61">
        <f t="shared" si="9"/>
        <v>0</v>
      </c>
      <c r="G583" s="59" t="e">
        <f>IFERROR(VLOOKUP($B583,Days!$A:$B,2,FALSE),E583)</f>
        <v>#N/A</v>
      </c>
      <c r="H583" s="59"/>
      <c r="I583" s="59"/>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c r="CE583" s="50"/>
      <c r="CF583" s="50"/>
      <c r="CG583" s="50"/>
      <c r="CH583" s="50"/>
      <c r="CI583" s="50"/>
      <c r="CJ583" s="50"/>
      <c r="CK583" s="50"/>
      <c r="CL583" s="50"/>
      <c r="CM583" s="50"/>
      <c r="CN583" s="50"/>
    </row>
    <row r="584" spans="3:92" s="52" customFormat="1" ht="24" customHeight="1" x14ac:dyDescent="0.2">
      <c r="C584" s="59"/>
      <c r="D584" s="30"/>
      <c r="E584" s="59" t="e">
        <f>VLOOKUP($A584,Days!$A:$B,2,FALSE)</f>
        <v>#N/A</v>
      </c>
      <c r="F584" s="61">
        <f t="shared" si="9"/>
        <v>0</v>
      </c>
      <c r="G584" s="59" t="e">
        <f>IFERROR(VLOOKUP($B584,Days!$A:$B,2,FALSE),E584)</f>
        <v>#N/A</v>
      </c>
      <c r="H584" s="59"/>
      <c r="I584" s="59"/>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c r="CE584" s="50"/>
      <c r="CF584" s="50"/>
      <c r="CG584" s="50"/>
      <c r="CH584" s="50"/>
      <c r="CI584" s="50"/>
      <c r="CJ584" s="50"/>
      <c r="CK584" s="50"/>
      <c r="CL584" s="50"/>
      <c r="CM584" s="50"/>
      <c r="CN584" s="50"/>
    </row>
    <row r="585" spans="3:92" s="52" customFormat="1" ht="24" customHeight="1" x14ac:dyDescent="0.2">
      <c r="C585" s="59"/>
      <c r="D585" s="30"/>
      <c r="E585" s="59" t="e">
        <f>VLOOKUP($A585,Days!$A:$B,2,FALSE)</f>
        <v>#N/A</v>
      </c>
      <c r="F585" s="61">
        <f t="shared" si="9"/>
        <v>0</v>
      </c>
      <c r="G585" s="59" t="e">
        <f>IFERROR(VLOOKUP($B585,Days!$A:$B,2,FALSE),E585)</f>
        <v>#N/A</v>
      </c>
      <c r="H585" s="59"/>
      <c r="I585" s="59"/>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c r="CE585" s="50"/>
      <c r="CF585" s="50"/>
      <c r="CG585" s="50"/>
      <c r="CH585" s="50"/>
      <c r="CI585" s="50"/>
      <c r="CJ585" s="50"/>
      <c r="CK585" s="50"/>
      <c r="CL585" s="50"/>
      <c r="CM585" s="50"/>
      <c r="CN585" s="50"/>
    </row>
    <row r="586" spans="3:92" s="52" customFormat="1" ht="24" customHeight="1" x14ac:dyDescent="0.2">
      <c r="C586" s="59"/>
      <c r="D586" s="30"/>
      <c r="E586" s="59" t="e">
        <f>VLOOKUP($A586,Days!$A:$B,2,FALSE)</f>
        <v>#N/A</v>
      </c>
      <c r="F586" s="61">
        <f t="shared" si="9"/>
        <v>0</v>
      </c>
      <c r="G586" s="59" t="e">
        <f>IFERROR(VLOOKUP($B586,Days!$A:$B,2,FALSE),E586)</f>
        <v>#N/A</v>
      </c>
      <c r="H586" s="59"/>
      <c r="I586" s="59"/>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c r="CE586" s="50"/>
      <c r="CF586" s="50"/>
      <c r="CG586" s="50"/>
      <c r="CH586" s="50"/>
      <c r="CI586" s="50"/>
      <c r="CJ586" s="50"/>
      <c r="CK586" s="50"/>
      <c r="CL586" s="50"/>
      <c r="CM586" s="50"/>
      <c r="CN586" s="50"/>
    </row>
    <row r="587" spans="3:92" s="52" customFormat="1" ht="24" customHeight="1" x14ac:dyDescent="0.2">
      <c r="C587" s="59"/>
      <c r="D587" s="30"/>
      <c r="E587" s="59" t="e">
        <f>VLOOKUP($A587,Days!$A:$B,2,FALSE)</f>
        <v>#N/A</v>
      </c>
      <c r="F587" s="61">
        <f t="shared" si="9"/>
        <v>0</v>
      </c>
      <c r="G587" s="59" t="e">
        <f>IFERROR(VLOOKUP($B587,Days!$A:$B,2,FALSE),E587)</f>
        <v>#N/A</v>
      </c>
      <c r="H587" s="59"/>
      <c r="I587" s="59"/>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c r="CE587" s="50"/>
      <c r="CF587" s="50"/>
      <c r="CG587" s="50"/>
      <c r="CH587" s="50"/>
      <c r="CI587" s="50"/>
      <c r="CJ587" s="50"/>
      <c r="CK587" s="50"/>
      <c r="CL587" s="50"/>
      <c r="CM587" s="50"/>
      <c r="CN587" s="50"/>
    </row>
    <row r="588" spans="3:92" s="52" customFormat="1" ht="24" customHeight="1" x14ac:dyDescent="0.2">
      <c r="C588" s="59"/>
      <c r="D588" s="30"/>
      <c r="E588" s="59" t="e">
        <f>VLOOKUP($A588,Days!$A:$B,2,FALSE)</f>
        <v>#N/A</v>
      </c>
      <c r="F588" s="61">
        <f t="shared" si="9"/>
        <v>0</v>
      </c>
      <c r="G588" s="59" t="e">
        <f>IFERROR(VLOOKUP($B588,Days!$A:$B,2,FALSE),E588)</f>
        <v>#N/A</v>
      </c>
      <c r="H588" s="59"/>
      <c r="I588" s="59"/>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c r="CE588" s="50"/>
      <c r="CF588" s="50"/>
      <c r="CG588" s="50"/>
      <c r="CH588" s="50"/>
      <c r="CI588" s="50"/>
      <c r="CJ588" s="50"/>
      <c r="CK588" s="50"/>
      <c r="CL588" s="50"/>
      <c r="CM588" s="50"/>
      <c r="CN588" s="50"/>
    </row>
    <row r="589" spans="3:92" s="52" customFormat="1" ht="24" customHeight="1" x14ac:dyDescent="0.2">
      <c r="C589" s="59"/>
      <c r="D589" s="30"/>
      <c r="E589" s="59" t="e">
        <f>VLOOKUP($A589,Days!$A:$B,2,FALSE)</f>
        <v>#N/A</v>
      </c>
      <c r="F589" s="61">
        <f t="shared" si="9"/>
        <v>0</v>
      </c>
      <c r="G589" s="59" t="e">
        <f>IFERROR(VLOOKUP($B589,Days!$A:$B,2,FALSE),E589)</f>
        <v>#N/A</v>
      </c>
      <c r="H589" s="59"/>
      <c r="I589" s="59"/>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c r="CG589" s="50"/>
      <c r="CH589" s="50"/>
      <c r="CI589" s="50"/>
      <c r="CJ589" s="50"/>
      <c r="CK589" s="50"/>
      <c r="CL589" s="50"/>
      <c r="CM589" s="50"/>
      <c r="CN589" s="50"/>
    </row>
    <row r="590" spans="3:92" s="52" customFormat="1" ht="24" customHeight="1" x14ac:dyDescent="0.2">
      <c r="C590" s="59"/>
      <c r="D590" s="30"/>
      <c r="E590" s="59" t="e">
        <f>VLOOKUP($A590,Days!$A:$B,2,FALSE)</f>
        <v>#N/A</v>
      </c>
      <c r="F590" s="61">
        <f t="shared" si="9"/>
        <v>0</v>
      </c>
      <c r="G590" s="59" t="e">
        <f>IFERROR(VLOOKUP($B590,Days!$A:$B,2,FALSE),E590)</f>
        <v>#N/A</v>
      </c>
      <c r="H590" s="59"/>
      <c r="I590" s="59"/>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c r="CE590" s="50"/>
      <c r="CF590" s="50"/>
      <c r="CG590" s="50"/>
      <c r="CH590" s="50"/>
      <c r="CI590" s="50"/>
      <c r="CJ590" s="50"/>
      <c r="CK590" s="50"/>
      <c r="CL590" s="50"/>
      <c r="CM590" s="50"/>
      <c r="CN590" s="50"/>
    </row>
    <row r="591" spans="3:92" s="52" customFormat="1" ht="24" customHeight="1" x14ac:dyDescent="0.2">
      <c r="C591" s="59"/>
      <c r="D591" s="30"/>
      <c r="E591" s="59" t="e">
        <f>VLOOKUP($A591,Days!$A:$B,2,FALSE)</f>
        <v>#N/A</v>
      </c>
      <c r="F591" s="61">
        <f t="shared" si="9"/>
        <v>0</v>
      </c>
      <c r="G591" s="59" t="e">
        <f>IFERROR(VLOOKUP($B591,Days!$A:$B,2,FALSE),E591)</f>
        <v>#N/A</v>
      </c>
      <c r="H591" s="59"/>
      <c r="I591" s="59"/>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c r="CE591" s="50"/>
      <c r="CF591" s="50"/>
      <c r="CG591" s="50"/>
      <c r="CH591" s="50"/>
      <c r="CI591" s="50"/>
      <c r="CJ591" s="50"/>
      <c r="CK591" s="50"/>
      <c r="CL591" s="50"/>
      <c r="CM591" s="50"/>
      <c r="CN591" s="50"/>
    </row>
    <row r="592" spans="3:92" s="52" customFormat="1" ht="24" customHeight="1" x14ac:dyDescent="0.2">
      <c r="C592" s="59"/>
      <c r="D592" s="30"/>
      <c r="E592" s="59" t="e">
        <f>VLOOKUP($A592,Days!$A:$B,2,FALSE)</f>
        <v>#N/A</v>
      </c>
      <c r="F592" s="61">
        <f t="shared" si="9"/>
        <v>0</v>
      </c>
      <c r="G592" s="59" t="e">
        <f>IFERROR(VLOOKUP($B592,Days!$A:$B,2,FALSE),E592)</f>
        <v>#N/A</v>
      </c>
      <c r="H592" s="59"/>
      <c r="I592" s="59"/>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c r="CG592" s="50"/>
      <c r="CH592" s="50"/>
      <c r="CI592" s="50"/>
      <c r="CJ592" s="50"/>
      <c r="CK592" s="50"/>
      <c r="CL592" s="50"/>
      <c r="CM592" s="50"/>
      <c r="CN592" s="50"/>
    </row>
    <row r="593" spans="3:92" s="52" customFormat="1" ht="24" customHeight="1" x14ac:dyDescent="0.2">
      <c r="C593" s="59"/>
      <c r="D593" s="30"/>
      <c r="E593" s="59" t="e">
        <f>VLOOKUP($A593,Days!$A:$B,2,FALSE)</f>
        <v>#N/A</v>
      </c>
      <c r="F593" s="61">
        <f t="shared" si="9"/>
        <v>0</v>
      </c>
      <c r="G593" s="59" t="e">
        <f>IFERROR(VLOOKUP($B593,Days!$A:$B,2,FALSE),E593)</f>
        <v>#N/A</v>
      </c>
      <c r="H593" s="59"/>
      <c r="I593" s="59"/>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c r="CE593" s="50"/>
      <c r="CF593" s="50"/>
      <c r="CG593" s="50"/>
      <c r="CH593" s="50"/>
      <c r="CI593" s="50"/>
      <c r="CJ593" s="50"/>
      <c r="CK593" s="50"/>
      <c r="CL593" s="50"/>
      <c r="CM593" s="50"/>
      <c r="CN593" s="50"/>
    </row>
    <row r="594" spans="3:92" s="52" customFormat="1" ht="24" customHeight="1" x14ac:dyDescent="0.2">
      <c r="C594" s="59"/>
      <c r="D594" s="30"/>
      <c r="E594" s="59" t="e">
        <f>VLOOKUP($A594,Days!$A:$B,2,FALSE)</f>
        <v>#N/A</v>
      </c>
      <c r="F594" s="61">
        <f t="shared" si="9"/>
        <v>0</v>
      </c>
      <c r="G594" s="59" t="e">
        <f>IFERROR(VLOOKUP($B594,Days!$A:$B,2,FALSE),E594)</f>
        <v>#N/A</v>
      </c>
      <c r="H594" s="59"/>
      <c r="I594" s="59"/>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c r="CE594" s="50"/>
      <c r="CF594" s="50"/>
      <c r="CG594" s="50"/>
      <c r="CH594" s="50"/>
      <c r="CI594" s="50"/>
      <c r="CJ594" s="50"/>
      <c r="CK594" s="50"/>
      <c r="CL594" s="50"/>
      <c r="CM594" s="50"/>
      <c r="CN594" s="50"/>
    </row>
    <row r="595" spans="3:92" s="52" customFormat="1" ht="24" customHeight="1" x14ac:dyDescent="0.2">
      <c r="C595" s="59"/>
      <c r="D595" s="30"/>
      <c r="E595" s="59" t="e">
        <f>VLOOKUP($A595,Days!$A:$B,2,FALSE)</f>
        <v>#N/A</v>
      </c>
      <c r="F595" s="61">
        <f t="shared" si="9"/>
        <v>0</v>
      </c>
      <c r="G595" s="59" t="e">
        <f>IFERROR(VLOOKUP($B595,Days!$A:$B,2,FALSE),E595)</f>
        <v>#N/A</v>
      </c>
      <c r="H595" s="59"/>
      <c r="I595" s="59"/>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c r="CE595" s="50"/>
      <c r="CF595" s="50"/>
      <c r="CG595" s="50"/>
      <c r="CH595" s="50"/>
      <c r="CI595" s="50"/>
      <c r="CJ595" s="50"/>
      <c r="CK595" s="50"/>
      <c r="CL595" s="50"/>
      <c r="CM595" s="50"/>
      <c r="CN595" s="50"/>
    </row>
    <row r="596" spans="3:92" s="52" customFormat="1" ht="24" customHeight="1" x14ac:dyDescent="0.2">
      <c r="C596" s="59"/>
      <c r="D596" s="30"/>
      <c r="E596" s="59" t="e">
        <f>VLOOKUP($A596,Days!$A:$B,2,FALSE)</f>
        <v>#N/A</v>
      </c>
      <c r="F596" s="61">
        <f t="shared" si="9"/>
        <v>0</v>
      </c>
      <c r="G596" s="59" t="e">
        <f>IFERROR(VLOOKUP($B596,Days!$A:$B,2,FALSE),E596)</f>
        <v>#N/A</v>
      </c>
      <c r="H596" s="59"/>
      <c r="I596" s="59"/>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c r="CE596" s="50"/>
      <c r="CF596" s="50"/>
      <c r="CG596" s="50"/>
      <c r="CH596" s="50"/>
      <c r="CI596" s="50"/>
      <c r="CJ596" s="50"/>
      <c r="CK596" s="50"/>
      <c r="CL596" s="50"/>
      <c r="CM596" s="50"/>
      <c r="CN596" s="50"/>
    </row>
    <row r="597" spans="3:92" s="52" customFormat="1" ht="24" customHeight="1" x14ac:dyDescent="0.2">
      <c r="C597" s="59"/>
      <c r="D597" s="30"/>
      <c r="E597" s="59" t="e">
        <f>VLOOKUP($A597,Days!$A:$B,2,FALSE)</f>
        <v>#N/A</v>
      </c>
      <c r="F597" s="61">
        <f t="shared" si="9"/>
        <v>0</v>
      </c>
      <c r="G597" s="59" t="e">
        <f>IFERROR(VLOOKUP($B597,Days!$A:$B,2,FALSE),E597)</f>
        <v>#N/A</v>
      </c>
      <c r="H597" s="59"/>
      <c r="I597" s="59"/>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c r="CE597" s="50"/>
      <c r="CF597" s="50"/>
      <c r="CG597" s="50"/>
      <c r="CH597" s="50"/>
      <c r="CI597" s="50"/>
      <c r="CJ597" s="50"/>
      <c r="CK597" s="50"/>
      <c r="CL597" s="50"/>
      <c r="CM597" s="50"/>
      <c r="CN597" s="50"/>
    </row>
    <row r="598" spans="3:92" s="52" customFormat="1" ht="24" customHeight="1" x14ac:dyDescent="0.2">
      <c r="C598" s="59"/>
      <c r="D598" s="30"/>
      <c r="E598" s="59" t="e">
        <f>VLOOKUP($A598,Days!$A:$B,2,FALSE)</f>
        <v>#N/A</v>
      </c>
      <c r="F598" s="61">
        <f t="shared" si="9"/>
        <v>0</v>
      </c>
      <c r="G598" s="59" t="e">
        <f>IFERROR(VLOOKUP($B598,Days!$A:$B,2,FALSE),E598)</f>
        <v>#N/A</v>
      </c>
      <c r="H598" s="59"/>
      <c r="I598" s="59"/>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c r="CG598" s="50"/>
      <c r="CH598" s="50"/>
      <c r="CI598" s="50"/>
      <c r="CJ598" s="50"/>
      <c r="CK598" s="50"/>
      <c r="CL598" s="50"/>
      <c r="CM598" s="50"/>
      <c r="CN598" s="50"/>
    </row>
    <row r="599" spans="3:92" s="52" customFormat="1" ht="24" customHeight="1" x14ac:dyDescent="0.2">
      <c r="C599" s="59"/>
      <c r="D599" s="30"/>
      <c r="E599" s="59" t="e">
        <f>VLOOKUP($A599,Days!$A:$B,2,FALSE)</f>
        <v>#N/A</v>
      </c>
      <c r="F599" s="61">
        <f t="shared" si="9"/>
        <v>0</v>
      </c>
      <c r="G599" s="59" t="e">
        <f>IFERROR(VLOOKUP($B599,Days!$A:$B,2,FALSE),E599)</f>
        <v>#N/A</v>
      </c>
      <c r="H599" s="59"/>
      <c r="I599" s="59"/>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c r="CE599" s="50"/>
      <c r="CF599" s="50"/>
      <c r="CG599" s="50"/>
      <c r="CH599" s="50"/>
      <c r="CI599" s="50"/>
      <c r="CJ599" s="50"/>
      <c r="CK599" s="50"/>
      <c r="CL599" s="50"/>
      <c r="CM599" s="50"/>
      <c r="CN599" s="50"/>
    </row>
    <row r="600" spans="3:92" s="52" customFormat="1" ht="24" customHeight="1" x14ac:dyDescent="0.2">
      <c r="C600" s="59"/>
      <c r="D600" s="30"/>
      <c r="E600" s="59" t="e">
        <f>VLOOKUP($A600,Days!$A:$B,2,FALSE)</f>
        <v>#N/A</v>
      </c>
      <c r="F600" s="61">
        <f t="shared" si="9"/>
        <v>0</v>
      </c>
      <c r="G600" s="59" t="e">
        <f>IFERROR(VLOOKUP($B600,Days!$A:$B,2,FALSE),E600)</f>
        <v>#N/A</v>
      </c>
      <c r="H600" s="59"/>
      <c r="I600" s="59"/>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c r="CE600" s="50"/>
      <c r="CF600" s="50"/>
      <c r="CG600" s="50"/>
      <c r="CH600" s="50"/>
      <c r="CI600" s="50"/>
      <c r="CJ600" s="50"/>
      <c r="CK600" s="50"/>
      <c r="CL600" s="50"/>
      <c r="CM600" s="50"/>
      <c r="CN600" s="50"/>
    </row>
    <row r="601" spans="3:92" s="52" customFormat="1" ht="24" customHeight="1" x14ac:dyDescent="0.2">
      <c r="C601" s="59"/>
      <c r="D601" s="30"/>
      <c r="E601" s="59" t="e">
        <f>VLOOKUP($A601,Days!$A:$B,2,FALSE)</f>
        <v>#N/A</v>
      </c>
      <c r="F601" s="61">
        <f t="shared" si="9"/>
        <v>0</v>
      </c>
      <c r="G601" s="59" t="e">
        <f>IFERROR(VLOOKUP($B601,Days!$A:$B,2,FALSE),E601)</f>
        <v>#N/A</v>
      </c>
      <c r="H601" s="59"/>
      <c r="I601" s="59"/>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c r="CE601" s="50"/>
      <c r="CF601" s="50"/>
      <c r="CG601" s="50"/>
      <c r="CH601" s="50"/>
      <c r="CI601" s="50"/>
      <c r="CJ601" s="50"/>
      <c r="CK601" s="50"/>
      <c r="CL601" s="50"/>
      <c r="CM601" s="50"/>
      <c r="CN601" s="50"/>
    </row>
    <row r="602" spans="3:92" s="52" customFormat="1" ht="24" customHeight="1" x14ac:dyDescent="0.2">
      <c r="C602" s="59"/>
      <c r="D602" s="30"/>
      <c r="E602" s="59" t="e">
        <f>VLOOKUP($A602,Days!$A:$B,2,FALSE)</f>
        <v>#N/A</v>
      </c>
      <c r="F602" s="61">
        <f t="shared" si="9"/>
        <v>0</v>
      </c>
      <c r="G602" s="59" t="e">
        <f>IFERROR(VLOOKUP($B602,Days!$A:$B,2,FALSE),E602)</f>
        <v>#N/A</v>
      </c>
      <c r="H602" s="59"/>
      <c r="I602" s="59"/>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c r="CG602" s="50"/>
      <c r="CH602" s="50"/>
      <c r="CI602" s="50"/>
      <c r="CJ602" s="50"/>
      <c r="CK602" s="50"/>
      <c r="CL602" s="50"/>
      <c r="CM602" s="50"/>
      <c r="CN602" s="50"/>
    </row>
    <row r="603" spans="3:92" s="52" customFormat="1" ht="24" customHeight="1" x14ac:dyDescent="0.2">
      <c r="C603" s="59"/>
      <c r="D603" s="30"/>
      <c r="E603" s="59" t="e">
        <f>VLOOKUP($A603,Days!$A:$B,2,FALSE)</f>
        <v>#N/A</v>
      </c>
      <c r="F603" s="61">
        <f t="shared" si="9"/>
        <v>0</v>
      </c>
      <c r="G603" s="59" t="e">
        <f>IFERROR(VLOOKUP($B603,Days!$A:$B,2,FALSE),E603)</f>
        <v>#N/A</v>
      </c>
      <c r="H603" s="59"/>
      <c r="I603" s="59"/>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c r="CE603" s="50"/>
      <c r="CF603" s="50"/>
      <c r="CG603" s="50"/>
      <c r="CH603" s="50"/>
      <c r="CI603" s="50"/>
      <c r="CJ603" s="50"/>
      <c r="CK603" s="50"/>
      <c r="CL603" s="50"/>
      <c r="CM603" s="50"/>
      <c r="CN603" s="50"/>
    </row>
    <row r="604" spans="3:92" s="52" customFormat="1" ht="24" customHeight="1" x14ac:dyDescent="0.2">
      <c r="C604" s="59"/>
      <c r="D604" s="30"/>
      <c r="E604" s="59" t="e">
        <f>VLOOKUP($A604,Days!$A:$B,2,FALSE)</f>
        <v>#N/A</v>
      </c>
      <c r="F604" s="61">
        <f t="shared" si="9"/>
        <v>0</v>
      </c>
      <c r="G604" s="59" t="e">
        <f>IFERROR(VLOOKUP($B604,Days!$A:$B,2,FALSE),E604)</f>
        <v>#N/A</v>
      </c>
      <c r="H604" s="59"/>
      <c r="I604" s="59"/>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c r="CE604" s="50"/>
      <c r="CF604" s="50"/>
      <c r="CG604" s="50"/>
      <c r="CH604" s="50"/>
      <c r="CI604" s="50"/>
      <c r="CJ604" s="50"/>
      <c r="CK604" s="50"/>
      <c r="CL604" s="50"/>
      <c r="CM604" s="50"/>
      <c r="CN604" s="50"/>
    </row>
    <row r="605" spans="3:92" s="52" customFormat="1" ht="24" customHeight="1" x14ac:dyDescent="0.2">
      <c r="C605" s="59"/>
      <c r="D605" s="30"/>
      <c r="E605" s="59" t="e">
        <f>VLOOKUP($A605,Days!$A:$B,2,FALSE)</f>
        <v>#N/A</v>
      </c>
      <c r="F605" s="61">
        <f t="shared" si="9"/>
        <v>0</v>
      </c>
      <c r="G605" s="59" t="e">
        <f>IFERROR(VLOOKUP($B605,Days!$A:$B,2,FALSE),E605)</f>
        <v>#N/A</v>
      </c>
      <c r="H605" s="59"/>
      <c r="I605" s="59"/>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c r="CE605" s="50"/>
      <c r="CF605" s="50"/>
      <c r="CG605" s="50"/>
      <c r="CH605" s="50"/>
      <c r="CI605" s="50"/>
      <c r="CJ605" s="50"/>
      <c r="CK605" s="50"/>
      <c r="CL605" s="50"/>
      <c r="CM605" s="50"/>
      <c r="CN605" s="50"/>
    </row>
    <row r="606" spans="3:92" s="52" customFormat="1" ht="24" customHeight="1" x14ac:dyDescent="0.2">
      <c r="C606" s="59"/>
      <c r="D606" s="30"/>
      <c r="E606" s="59" t="e">
        <f>VLOOKUP($A606,Days!$A:$B,2,FALSE)</f>
        <v>#N/A</v>
      </c>
      <c r="F606" s="61">
        <f t="shared" si="9"/>
        <v>0</v>
      </c>
      <c r="G606" s="59" t="e">
        <f>IFERROR(VLOOKUP($B606,Days!$A:$B,2,FALSE),E606)</f>
        <v>#N/A</v>
      </c>
      <c r="H606" s="59"/>
      <c r="I606" s="59"/>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c r="CG606" s="50"/>
      <c r="CH606" s="50"/>
      <c r="CI606" s="50"/>
      <c r="CJ606" s="50"/>
      <c r="CK606" s="50"/>
      <c r="CL606" s="50"/>
      <c r="CM606" s="50"/>
      <c r="CN606" s="50"/>
    </row>
    <row r="607" spans="3:92" s="52" customFormat="1" ht="24" customHeight="1" x14ac:dyDescent="0.2">
      <c r="C607" s="59"/>
      <c r="D607" s="30"/>
      <c r="E607" s="59" t="e">
        <f>VLOOKUP($A607,Days!$A:$B,2,FALSE)</f>
        <v>#N/A</v>
      </c>
      <c r="F607" s="61">
        <f t="shared" si="9"/>
        <v>0</v>
      </c>
      <c r="G607" s="59" t="e">
        <f>IFERROR(VLOOKUP($B607,Days!$A:$B,2,FALSE),E607)</f>
        <v>#N/A</v>
      </c>
      <c r="H607" s="59"/>
      <c r="I607" s="59"/>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c r="CE607" s="50"/>
      <c r="CF607" s="50"/>
      <c r="CG607" s="50"/>
      <c r="CH607" s="50"/>
      <c r="CI607" s="50"/>
      <c r="CJ607" s="50"/>
      <c r="CK607" s="50"/>
      <c r="CL607" s="50"/>
      <c r="CM607" s="50"/>
      <c r="CN607" s="50"/>
    </row>
    <row r="608" spans="3:92" s="52" customFormat="1" ht="24" customHeight="1" x14ac:dyDescent="0.2">
      <c r="C608" s="59"/>
      <c r="D608" s="30"/>
      <c r="E608" s="59" t="e">
        <f>VLOOKUP($A608,Days!$A:$B,2,FALSE)</f>
        <v>#N/A</v>
      </c>
      <c r="F608" s="61">
        <f t="shared" si="9"/>
        <v>0</v>
      </c>
      <c r="G608" s="59" t="e">
        <f>IFERROR(VLOOKUP($B608,Days!$A:$B,2,FALSE),E608)</f>
        <v>#N/A</v>
      </c>
      <c r="H608" s="59"/>
      <c r="I608" s="59"/>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c r="CE608" s="50"/>
      <c r="CF608" s="50"/>
      <c r="CG608" s="50"/>
      <c r="CH608" s="50"/>
      <c r="CI608" s="50"/>
      <c r="CJ608" s="50"/>
      <c r="CK608" s="50"/>
      <c r="CL608" s="50"/>
      <c r="CM608" s="50"/>
      <c r="CN608" s="50"/>
    </row>
    <row r="609" spans="3:92" s="52" customFormat="1" ht="24" customHeight="1" x14ac:dyDescent="0.2">
      <c r="C609" s="59"/>
      <c r="D609" s="30"/>
      <c r="E609" s="59" t="e">
        <f>VLOOKUP($A609,Days!$A:$B,2,FALSE)</f>
        <v>#N/A</v>
      </c>
      <c r="F609" s="61">
        <f t="shared" si="9"/>
        <v>0</v>
      </c>
      <c r="G609" s="59" t="e">
        <f>IFERROR(VLOOKUP($B609,Days!$A:$B,2,FALSE),E609)</f>
        <v>#N/A</v>
      </c>
      <c r="H609" s="59"/>
      <c r="I609" s="59"/>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c r="CE609" s="50"/>
      <c r="CF609" s="50"/>
      <c r="CG609" s="50"/>
      <c r="CH609" s="50"/>
      <c r="CI609" s="50"/>
      <c r="CJ609" s="50"/>
      <c r="CK609" s="50"/>
      <c r="CL609" s="50"/>
      <c r="CM609" s="50"/>
      <c r="CN609" s="50"/>
    </row>
    <row r="610" spans="3:92" s="52" customFormat="1" ht="24" customHeight="1" x14ac:dyDescent="0.2">
      <c r="C610" s="59"/>
      <c r="D610" s="30"/>
      <c r="E610" s="59"/>
      <c r="F610" s="59"/>
      <c r="G610" s="59"/>
      <c r="H610" s="59"/>
      <c r="I610" s="59"/>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c r="CE610" s="50"/>
      <c r="CF610" s="50"/>
      <c r="CG610" s="50"/>
      <c r="CH610" s="50"/>
      <c r="CI610" s="50"/>
      <c r="CJ610" s="50"/>
      <c r="CK610" s="50"/>
      <c r="CL610" s="50"/>
      <c r="CM610" s="50"/>
      <c r="CN610" s="50"/>
    </row>
    <row r="611" spans="3:92" s="52" customFormat="1" ht="24" customHeight="1" x14ac:dyDescent="0.2">
      <c r="C611" s="59"/>
      <c r="D611" s="30"/>
      <c r="E611" s="59"/>
      <c r="F611" s="59"/>
      <c r="G611" s="59"/>
      <c r="H611" s="59"/>
      <c r="I611" s="59"/>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c r="CE611" s="50"/>
      <c r="CF611" s="50"/>
      <c r="CG611" s="50"/>
      <c r="CH611" s="50"/>
      <c r="CI611" s="50"/>
      <c r="CJ611" s="50"/>
      <c r="CK611" s="50"/>
      <c r="CL611" s="50"/>
      <c r="CM611" s="50"/>
      <c r="CN611" s="50"/>
    </row>
    <row r="612" spans="3:92" s="52" customFormat="1" ht="24" customHeight="1" x14ac:dyDescent="0.2">
      <c r="C612" s="59"/>
      <c r="D612" s="30"/>
      <c r="E612" s="59"/>
      <c r="F612" s="59"/>
      <c r="G612" s="59"/>
      <c r="H612" s="59"/>
      <c r="I612" s="59"/>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c r="CE612" s="50"/>
      <c r="CF612" s="50"/>
      <c r="CG612" s="50"/>
      <c r="CH612" s="50"/>
      <c r="CI612" s="50"/>
      <c r="CJ612" s="50"/>
      <c r="CK612" s="50"/>
      <c r="CL612" s="50"/>
      <c r="CM612" s="50"/>
      <c r="CN612" s="50"/>
    </row>
    <row r="613" spans="3:92" s="52" customFormat="1" ht="24" customHeight="1" x14ac:dyDescent="0.2">
      <c r="C613" s="59"/>
      <c r="D613" s="30"/>
      <c r="E613" s="59"/>
      <c r="F613" s="59"/>
      <c r="G613" s="59"/>
      <c r="H613" s="59"/>
      <c r="I613" s="59"/>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c r="CG613" s="50"/>
      <c r="CH613" s="50"/>
      <c r="CI613" s="50"/>
      <c r="CJ613" s="50"/>
      <c r="CK613" s="50"/>
      <c r="CL613" s="50"/>
      <c r="CM613" s="50"/>
      <c r="CN613" s="50"/>
    </row>
    <row r="614" spans="3:92" s="52" customFormat="1" ht="24" customHeight="1" x14ac:dyDescent="0.2">
      <c r="C614" s="59"/>
      <c r="D614" s="30"/>
      <c r="E614" s="59"/>
      <c r="F614" s="59"/>
      <c r="G614" s="59"/>
      <c r="H614" s="59"/>
      <c r="I614" s="59"/>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c r="CE614" s="50"/>
      <c r="CF614" s="50"/>
      <c r="CG614" s="50"/>
      <c r="CH614" s="50"/>
      <c r="CI614" s="50"/>
      <c r="CJ614" s="50"/>
      <c r="CK614" s="50"/>
      <c r="CL614" s="50"/>
      <c r="CM614" s="50"/>
      <c r="CN614" s="50"/>
    </row>
    <row r="615" spans="3:92" s="52" customFormat="1" ht="24" customHeight="1" x14ac:dyDescent="0.2">
      <c r="C615" s="59"/>
      <c r="D615" s="30"/>
      <c r="E615" s="59"/>
      <c r="F615" s="59"/>
      <c r="G615" s="59"/>
      <c r="H615" s="59"/>
      <c r="I615" s="59"/>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c r="CE615" s="50"/>
      <c r="CF615" s="50"/>
      <c r="CG615" s="50"/>
      <c r="CH615" s="50"/>
      <c r="CI615" s="50"/>
      <c r="CJ615" s="50"/>
      <c r="CK615" s="50"/>
      <c r="CL615" s="50"/>
      <c r="CM615" s="50"/>
      <c r="CN615" s="50"/>
    </row>
    <row r="616" spans="3:92" s="52" customFormat="1" ht="24" customHeight="1" x14ac:dyDescent="0.2">
      <c r="C616" s="59"/>
      <c r="D616" s="30"/>
      <c r="E616" s="59"/>
      <c r="F616" s="59"/>
      <c r="G616" s="59"/>
      <c r="H616" s="59"/>
      <c r="I616" s="59"/>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c r="CE616" s="50"/>
      <c r="CF616" s="50"/>
      <c r="CG616" s="50"/>
      <c r="CH616" s="50"/>
      <c r="CI616" s="50"/>
      <c r="CJ616" s="50"/>
      <c r="CK616" s="50"/>
      <c r="CL616" s="50"/>
      <c r="CM616" s="50"/>
      <c r="CN616" s="50"/>
    </row>
    <row r="617" spans="3:92" s="52" customFormat="1" ht="24" customHeight="1" x14ac:dyDescent="0.2">
      <c r="C617" s="59"/>
      <c r="D617" s="30"/>
      <c r="E617" s="59"/>
      <c r="F617" s="59"/>
      <c r="G617" s="59"/>
      <c r="H617" s="59"/>
      <c r="I617" s="59"/>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c r="CG617" s="50"/>
      <c r="CH617" s="50"/>
      <c r="CI617" s="50"/>
      <c r="CJ617" s="50"/>
      <c r="CK617" s="50"/>
      <c r="CL617" s="50"/>
      <c r="CM617" s="50"/>
      <c r="CN617" s="50"/>
    </row>
    <row r="618" spans="3:92" s="52" customFormat="1" ht="24" customHeight="1" x14ac:dyDescent="0.2">
      <c r="C618" s="59"/>
      <c r="D618" s="30"/>
      <c r="E618" s="59"/>
      <c r="F618" s="59"/>
      <c r="G618" s="59"/>
      <c r="H618" s="59"/>
      <c r="I618" s="59"/>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c r="CE618" s="50"/>
      <c r="CF618" s="50"/>
      <c r="CG618" s="50"/>
      <c r="CH618" s="50"/>
      <c r="CI618" s="50"/>
      <c r="CJ618" s="50"/>
      <c r="CK618" s="50"/>
      <c r="CL618" s="50"/>
      <c r="CM618" s="50"/>
      <c r="CN618" s="50"/>
    </row>
    <row r="619" spans="3:92" s="52" customFormat="1" ht="24" customHeight="1" x14ac:dyDescent="0.2">
      <c r="C619" s="59"/>
      <c r="D619" s="30"/>
      <c r="E619" s="59"/>
      <c r="F619" s="59"/>
      <c r="G619" s="59"/>
      <c r="H619" s="59"/>
      <c r="I619" s="59"/>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c r="CG619" s="50"/>
      <c r="CH619" s="50"/>
      <c r="CI619" s="50"/>
      <c r="CJ619" s="50"/>
      <c r="CK619" s="50"/>
      <c r="CL619" s="50"/>
      <c r="CM619" s="50"/>
      <c r="CN619" s="50"/>
    </row>
    <row r="620" spans="3:92" s="52" customFormat="1" ht="24" customHeight="1" x14ac:dyDescent="0.2">
      <c r="C620" s="59"/>
      <c r="D620" s="30"/>
      <c r="E620" s="59"/>
      <c r="F620" s="59"/>
      <c r="G620" s="59"/>
      <c r="H620" s="59"/>
      <c r="I620" s="59"/>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c r="CE620" s="50"/>
      <c r="CF620" s="50"/>
      <c r="CG620" s="50"/>
      <c r="CH620" s="50"/>
      <c r="CI620" s="50"/>
      <c r="CJ620" s="50"/>
      <c r="CK620" s="50"/>
      <c r="CL620" s="50"/>
      <c r="CM620" s="50"/>
      <c r="CN620" s="50"/>
    </row>
    <row r="621" spans="3:92" s="52" customFormat="1" ht="24" customHeight="1" x14ac:dyDescent="0.2">
      <c r="C621" s="59"/>
      <c r="D621" s="30"/>
      <c r="E621" s="59"/>
      <c r="F621" s="59"/>
      <c r="G621" s="59"/>
      <c r="H621" s="59"/>
      <c r="I621" s="59"/>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c r="CG621" s="50"/>
      <c r="CH621" s="50"/>
      <c r="CI621" s="50"/>
      <c r="CJ621" s="50"/>
      <c r="CK621" s="50"/>
      <c r="CL621" s="50"/>
      <c r="CM621" s="50"/>
      <c r="CN621" s="50"/>
    </row>
    <row r="622" spans="3:92" s="52" customFormat="1" ht="24" customHeight="1" x14ac:dyDescent="0.2">
      <c r="C622" s="59"/>
      <c r="D622" s="30"/>
      <c r="E622" s="59"/>
      <c r="F622" s="59"/>
      <c r="G622" s="59"/>
      <c r="H622" s="59"/>
      <c r="I622" s="59"/>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c r="CE622" s="50"/>
      <c r="CF622" s="50"/>
      <c r="CG622" s="50"/>
      <c r="CH622" s="50"/>
      <c r="CI622" s="50"/>
      <c r="CJ622" s="50"/>
      <c r="CK622" s="50"/>
      <c r="CL622" s="50"/>
      <c r="CM622" s="50"/>
      <c r="CN622" s="50"/>
    </row>
    <row r="623" spans="3:92" s="52" customFormat="1" ht="24" customHeight="1" x14ac:dyDescent="0.2">
      <c r="C623" s="59"/>
      <c r="D623" s="30"/>
      <c r="E623" s="59"/>
      <c r="F623" s="59"/>
      <c r="G623" s="59"/>
      <c r="H623" s="59"/>
      <c r="I623" s="59"/>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c r="CG623" s="50"/>
      <c r="CH623" s="50"/>
      <c r="CI623" s="50"/>
      <c r="CJ623" s="50"/>
      <c r="CK623" s="50"/>
      <c r="CL623" s="50"/>
      <c r="CM623" s="50"/>
      <c r="CN623" s="50"/>
    </row>
    <row r="624" spans="3:92" s="52" customFormat="1" ht="24" customHeight="1" x14ac:dyDescent="0.2">
      <c r="C624" s="59"/>
      <c r="D624" s="30"/>
      <c r="E624" s="59"/>
      <c r="F624" s="59"/>
      <c r="G624" s="59"/>
      <c r="H624" s="59"/>
      <c r="I624" s="59"/>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c r="CE624" s="50"/>
      <c r="CF624" s="50"/>
      <c r="CG624" s="50"/>
      <c r="CH624" s="50"/>
      <c r="CI624" s="50"/>
      <c r="CJ624" s="50"/>
      <c r="CK624" s="50"/>
      <c r="CL624" s="50"/>
      <c r="CM624" s="50"/>
      <c r="CN624" s="50"/>
    </row>
    <row r="625" spans="3:92" s="52" customFormat="1" ht="24" customHeight="1" x14ac:dyDescent="0.2">
      <c r="C625" s="59"/>
      <c r="D625" s="30"/>
      <c r="E625" s="59"/>
      <c r="F625" s="59"/>
      <c r="G625" s="59"/>
      <c r="H625" s="59"/>
      <c r="I625" s="59"/>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c r="CE625" s="50"/>
      <c r="CF625" s="50"/>
      <c r="CG625" s="50"/>
      <c r="CH625" s="50"/>
      <c r="CI625" s="50"/>
      <c r="CJ625" s="50"/>
      <c r="CK625" s="50"/>
      <c r="CL625" s="50"/>
      <c r="CM625" s="50"/>
      <c r="CN625" s="50"/>
    </row>
    <row r="626" spans="3:92" s="52" customFormat="1" ht="24" customHeight="1" x14ac:dyDescent="0.2">
      <c r="C626" s="59"/>
      <c r="D626" s="30"/>
      <c r="E626" s="59"/>
      <c r="F626" s="59"/>
      <c r="G626" s="59"/>
      <c r="H626" s="59"/>
      <c r="I626" s="59"/>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c r="CE626" s="50"/>
      <c r="CF626" s="50"/>
      <c r="CG626" s="50"/>
      <c r="CH626" s="50"/>
      <c r="CI626" s="50"/>
      <c r="CJ626" s="50"/>
      <c r="CK626" s="50"/>
      <c r="CL626" s="50"/>
      <c r="CM626" s="50"/>
      <c r="CN626" s="50"/>
    </row>
    <row r="627" spans="3:92" s="52" customFormat="1" ht="24" customHeight="1" x14ac:dyDescent="0.2">
      <c r="C627" s="59"/>
      <c r="D627" s="30"/>
      <c r="E627" s="59"/>
      <c r="F627" s="59"/>
      <c r="G627" s="59"/>
      <c r="H627" s="59"/>
      <c r="I627" s="59"/>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c r="CE627" s="50"/>
      <c r="CF627" s="50"/>
      <c r="CG627" s="50"/>
      <c r="CH627" s="50"/>
      <c r="CI627" s="50"/>
      <c r="CJ627" s="50"/>
      <c r="CK627" s="50"/>
      <c r="CL627" s="50"/>
      <c r="CM627" s="50"/>
      <c r="CN627" s="50"/>
    </row>
    <row r="628" spans="3:92" s="52" customFormat="1" ht="24" customHeight="1" x14ac:dyDescent="0.2">
      <c r="C628" s="59"/>
      <c r="D628" s="30"/>
      <c r="E628" s="59"/>
      <c r="F628" s="59"/>
      <c r="G628" s="59"/>
      <c r="H628" s="59"/>
      <c r="I628" s="59"/>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c r="CE628" s="50"/>
      <c r="CF628" s="50"/>
      <c r="CG628" s="50"/>
      <c r="CH628" s="50"/>
      <c r="CI628" s="50"/>
      <c r="CJ628" s="50"/>
      <c r="CK628" s="50"/>
      <c r="CL628" s="50"/>
      <c r="CM628" s="50"/>
      <c r="CN628" s="50"/>
    </row>
    <row r="629" spans="3:92" s="52" customFormat="1" ht="24" customHeight="1" x14ac:dyDescent="0.2">
      <c r="C629" s="59"/>
      <c r="D629" s="30"/>
      <c r="E629" s="59"/>
      <c r="F629" s="59"/>
      <c r="G629" s="59"/>
      <c r="H629" s="59"/>
      <c r="I629" s="59"/>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c r="CE629" s="50"/>
      <c r="CF629" s="50"/>
      <c r="CG629" s="50"/>
      <c r="CH629" s="50"/>
      <c r="CI629" s="50"/>
      <c r="CJ629" s="50"/>
      <c r="CK629" s="50"/>
      <c r="CL629" s="50"/>
      <c r="CM629" s="50"/>
      <c r="CN629" s="50"/>
    </row>
    <row r="630" spans="3:92" s="52" customFormat="1" ht="24" customHeight="1" x14ac:dyDescent="0.2">
      <c r="C630" s="59"/>
      <c r="D630" s="30"/>
      <c r="E630" s="59"/>
      <c r="F630" s="59"/>
      <c r="G630" s="59"/>
      <c r="H630" s="59"/>
      <c r="I630" s="59"/>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c r="CG630" s="50"/>
      <c r="CH630" s="50"/>
      <c r="CI630" s="50"/>
      <c r="CJ630" s="50"/>
      <c r="CK630" s="50"/>
      <c r="CL630" s="50"/>
      <c r="CM630" s="50"/>
      <c r="CN630" s="50"/>
    </row>
    <row r="631" spans="3:92" s="52" customFormat="1" ht="24" customHeight="1" x14ac:dyDescent="0.2">
      <c r="C631" s="59"/>
      <c r="D631" s="30"/>
      <c r="E631" s="59"/>
      <c r="F631" s="59"/>
      <c r="G631" s="59"/>
      <c r="H631" s="59"/>
      <c r="I631" s="59"/>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row>
    <row r="632" spans="3:92" s="52" customFormat="1" ht="24" customHeight="1" x14ac:dyDescent="0.2">
      <c r="C632" s="59"/>
      <c r="D632" s="30"/>
      <c r="E632" s="59"/>
      <c r="F632" s="59"/>
      <c r="G632" s="59"/>
      <c r="H632" s="59"/>
      <c r="I632" s="59"/>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c r="CE632" s="50"/>
      <c r="CF632" s="50"/>
      <c r="CG632" s="50"/>
      <c r="CH632" s="50"/>
      <c r="CI632" s="50"/>
      <c r="CJ632" s="50"/>
      <c r="CK632" s="50"/>
      <c r="CL632" s="50"/>
      <c r="CM632" s="50"/>
      <c r="CN632" s="50"/>
    </row>
    <row r="633" spans="3:92" s="52" customFormat="1" ht="24" customHeight="1" x14ac:dyDescent="0.2">
      <c r="C633" s="59"/>
      <c r="D633" s="30"/>
      <c r="E633" s="59"/>
      <c r="F633" s="59"/>
      <c r="G633" s="59"/>
      <c r="H633" s="59"/>
      <c r="I633" s="59"/>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c r="CE633" s="50"/>
      <c r="CF633" s="50"/>
      <c r="CG633" s="50"/>
      <c r="CH633" s="50"/>
      <c r="CI633" s="50"/>
      <c r="CJ633" s="50"/>
      <c r="CK633" s="50"/>
      <c r="CL633" s="50"/>
      <c r="CM633" s="50"/>
      <c r="CN633" s="50"/>
    </row>
    <row r="634" spans="3:92" s="52" customFormat="1" ht="24" customHeight="1" x14ac:dyDescent="0.2">
      <c r="C634" s="59"/>
      <c r="D634" s="30"/>
      <c r="E634" s="59"/>
      <c r="F634" s="59"/>
      <c r="G634" s="59"/>
      <c r="H634" s="59"/>
      <c r="I634" s="59"/>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c r="CE634" s="50"/>
      <c r="CF634" s="50"/>
      <c r="CG634" s="50"/>
      <c r="CH634" s="50"/>
      <c r="CI634" s="50"/>
      <c r="CJ634" s="50"/>
      <c r="CK634" s="50"/>
      <c r="CL634" s="50"/>
      <c r="CM634" s="50"/>
      <c r="CN634" s="50"/>
    </row>
    <row r="635" spans="3:92" s="52" customFormat="1" ht="24" customHeight="1" x14ac:dyDescent="0.2">
      <c r="C635" s="59"/>
      <c r="D635" s="30"/>
      <c r="E635" s="59"/>
      <c r="F635" s="59"/>
      <c r="G635" s="59"/>
      <c r="H635" s="59"/>
      <c r="I635" s="59"/>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c r="CE635" s="50"/>
      <c r="CF635" s="50"/>
      <c r="CG635" s="50"/>
      <c r="CH635" s="50"/>
      <c r="CI635" s="50"/>
      <c r="CJ635" s="50"/>
      <c r="CK635" s="50"/>
      <c r="CL635" s="50"/>
      <c r="CM635" s="50"/>
      <c r="CN635" s="50"/>
    </row>
    <row r="636" spans="3:92" s="52" customFormat="1" ht="24" customHeight="1" x14ac:dyDescent="0.2">
      <c r="C636" s="59"/>
      <c r="D636" s="30"/>
      <c r="E636" s="59"/>
      <c r="F636" s="59"/>
      <c r="G636" s="59"/>
      <c r="H636" s="59"/>
      <c r="I636" s="59"/>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c r="CE636" s="50"/>
      <c r="CF636" s="50"/>
      <c r="CG636" s="50"/>
      <c r="CH636" s="50"/>
      <c r="CI636" s="50"/>
      <c r="CJ636" s="50"/>
      <c r="CK636" s="50"/>
      <c r="CL636" s="50"/>
      <c r="CM636" s="50"/>
      <c r="CN636" s="50"/>
    </row>
    <row r="637" spans="3:92" s="52" customFormat="1" ht="24" customHeight="1" x14ac:dyDescent="0.2">
      <c r="C637" s="59"/>
      <c r="D637" s="30"/>
      <c r="E637" s="59"/>
      <c r="F637" s="59"/>
      <c r="G637" s="59"/>
      <c r="H637" s="59"/>
      <c r="I637" s="59"/>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c r="CE637" s="50"/>
      <c r="CF637" s="50"/>
      <c r="CG637" s="50"/>
      <c r="CH637" s="50"/>
      <c r="CI637" s="50"/>
      <c r="CJ637" s="50"/>
      <c r="CK637" s="50"/>
      <c r="CL637" s="50"/>
      <c r="CM637" s="50"/>
      <c r="CN637" s="50"/>
    </row>
    <row r="638" spans="3:92" s="52" customFormat="1" ht="24" customHeight="1" x14ac:dyDescent="0.2">
      <c r="C638" s="59"/>
      <c r="D638" s="30"/>
      <c r="E638" s="59"/>
      <c r="F638" s="59"/>
      <c r="G638" s="59"/>
      <c r="H638" s="59"/>
      <c r="I638" s="59"/>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c r="CE638" s="50"/>
      <c r="CF638" s="50"/>
      <c r="CG638" s="50"/>
      <c r="CH638" s="50"/>
      <c r="CI638" s="50"/>
      <c r="CJ638" s="50"/>
      <c r="CK638" s="50"/>
      <c r="CL638" s="50"/>
      <c r="CM638" s="50"/>
      <c r="CN638" s="50"/>
    </row>
    <row r="639" spans="3:92" s="52" customFormat="1" ht="24" customHeight="1" x14ac:dyDescent="0.2">
      <c r="C639" s="59"/>
      <c r="D639" s="30"/>
      <c r="E639" s="59"/>
      <c r="F639" s="59"/>
      <c r="G639" s="59"/>
      <c r="H639" s="59"/>
      <c r="I639" s="59"/>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c r="CE639" s="50"/>
      <c r="CF639" s="50"/>
      <c r="CG639" s="50"/>
      <c r="CH639" s="50"/>
      <c r="CI639" s="50"/>
      <c r="CJ639" s="50"/>
      <c r="CK639" s="50"/>
      <c r="CL639" s="50"/>
      <c r="CM639" s="50"/>
      <c r="CN639" s="50"/>
    </row>
    <row r="640" spans="3:92" s="52" customFormat="1" ht="24" customHeight="1" x14ac:dyDescent="0.2">
      <c r="C640" s="59"/>
      <c r="D640" s="30"/>
      <c r="E640" s="59"/>
      <c r="F640" s="59"/>
      <c r="G640" s="59"/>
      <c r="H640" s="59"/>
      <c r="I640" s="59"/>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c r="CG640" s="50"/>
      <c r="CH640" s="50"/>
      <c r="CI640" s="50"/>
      <c r="CJ640" s="50"/>
      <c r="CK640" s="50"/>
      <c r="CL640" s="50"/>
      <c r="CM640" s="50"/>
      <c r="CN640" s="50"/>
    </row>
    <row r="641" spans="3:92" s="52" customFormat="1" ht="24" customHeight="1" x14ac:dyDescent="0.2">
      <c r="C641" s="59"/>
      <c r="D641" s="30"/>
      <c r="E641" s="59"/>
      <c r="F641" s="59"/>
      <c r="G641" s="59"/>
      <c r="H641" s="59"/>
      <c r="I641" s="59"/>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c r="CE641" s="50"/>
      <c r="CF641" s="50"/>
      <c r="CG641" s="50"/>
      <c r="CH641" s="50"/>
      <c r="CI641" s="50"/>
      <c r="CJ641" s="50"/>
      <c r="CK641" s="50"/>
      <c r="CL641" s="50"/>
      <c r="CM641" s="50"/>
      <c r="CN641" s="50"/>
    </row>
    <row r="642" spans="3:92" s="52" customFormat="1" ht="24" customHeight="1" x14ac:dyDescent="0.2">
      <c r="C642" s="59"/>
      <c r="D642" s="30"/>
      <c r="E642" s="59"/>
      <c r="F642" s="59"/>
      <c r="G642" s="59"/>
      <c r="H642" s="59"/>
      <c r="I642" s="59"/>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c r="CE642" s="50"/>
      <c r="CF642" s="50"/>
      <c r="CG642" s="50"/>
      <c r="CH642" s="50"/>
      <c r="CI642" s="50"/>
      <c r="CJ642" s="50"/>
      <c r="CK642" s="50"/>
      <c r="CL642" s="50"/>
      <c r="CM642" s="50"/>
      <c r="CN642" s="50"/>
    </row>
    <row r="643" spans="3:92" s="52" customFormat="1" ht="24" customHeight="1" x14ac:dyDescent="0.2">
      <c r="C643" s="59"/>
      <c r="D643" s="30"/>
      <c r="E643" s="59"/>
      <c r="F643" s="59"/>
      <c r="G643" s="59"/>
      <c r="H643" s="59"/>
      <c r="I643" s="59"/>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c r="CE643" s="50"/>
      <c r="CF643" s="50"/>
      <c r="CG643" s="50"/>
      <c r="CH643" s="50"/>
      <c r="CI643" s="50"/>
      <c r="CJ643" s="50"/>
      <c r="CK643" s="50"/>
      <c r="CL643" s="50"/>
      <c r="CM643" s="50"/>
      <c r="CN643" s="50"/>
    </row>
    <row r="644" spans="3:92" s="52" customFormat="1" ht="24" customHeight="1" x14ac:dyDescent="0.2">
      <c r="C644" s="59"/>
      <c r="D644" s="30"/>
      <c r="E644" s="59"/>
      <c r="F644" s="59"/>
      <c r="G644" s="59"/>
      <c r="H644" s="59"/>
      <c r="I644" s="59"/>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c r="CG644" s="50"/>
      <c r="CH644" s="50"/>
      <c r="CI644" s="50"/>
      <c r="CJ644" s="50"/>
      <c r="CK644" s="50"/>
      <c r="CL644" s="50"/>
      <c r="CM644" s="50"/>
      <c r="CN644" s="50"/>
    </row>
    <row r="645" spans="3:92" s="52" customFormat="1" ht="24" customHeight="1" x14ac:dyDescent="0.2">
      <c r="C645" s="59"/>
      <c r="D645" s="30"/>
      <c r="E645" s="59"/>
      <c r="F645" s="59"/>
      <c r="G645" s="59"/>
      <c r="H645" s="59"/>
      <c r="I645" s="59"/>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c r="CE645" s="50"/>
      <c r="CF645" s="50"/>
      <c r="CG645" s="50"/>
      <c r="CH645" s="50"/>
      <c r="CI645" s="50"/>
      <c r="CJ645" s="50"/>
      <c r="CK645" s="50"/>
      <c r="CL645" s="50"/>
      <c r="CM645" s="50"/>
      <c r="CN645" s="50"/>
    </row>
    <row r="646" spans="3:92" s="52" customFormat="1" ht="24" customHeight="1" x14ac:dyDescent="0.2">
      <c r="C646" s="59"/>
      <c r="D646" s="30"/>
      <c r="E646" s="59"/>
      <c r="F646" s="59"/>
      <c r="G646" s="59"/>
      <c r="H646" s="59"/>
      <c r="I646" s="59"/>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c r="CE646" s="50"/>
      <c r="CF646" s="50"/>
      <c r="CG646" s="50"/>
      <c r="CH646" s="50"/>
      <c r="CI646" s="50"/>
      <c r="CJ646" s="50"/>
      <c r="CK646" s="50"/>
      <c r="CL646" s="50"/>
      <c r="CM646" s="50"/>
      <c r="CN646" s="50"/>
    </row>
    <row r="647" spans="3:92" s="52" customFormat="1" ht="24" customHeight="1" x14ac:dyDescent="0.2">
      <c r="C647" s="59"/>
      <c r="D647" s="30"/>
      <c r="E647" s="59"/>
      <c r="F647" s="59"/>
      <c r="G647" s="59"/>
      <c r="H647" s="59"/>
      <c r="I647" s="59"/>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c r="CE647" s="50"/>
      <c r="CF647" s="50"/>
      <c r="CG647" s="50"/>
      <c r="CH647" s="50"/>
      <c r="CI647" s="50"/>
      <c r="CJ647" s="50"/>
      <c r="CK647" s="50"/>
      <c r="CL647" s="50"/>
      <c r="CM647" s="50"/>
      <c r="CN647" s="50"/>
    </row>
    <row r="648" spans="3:92" s="52" customFormat="1" ht="24" customHeight="1" x14ac:dyDescent="0.2">
      <c r="C648" s="59"/>
      <c r="D648" s="30"/>
      <c r="E648" s="59"/>
      <c r="F648" s="59"/>
      <c r="G648" s="59"/>
      <c r="H648" s="59"/>
      <c r="I648" s="59"/>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c r="CE648" s="50"/>
      <c r="CF648" s="50"/>
      <c r="CG648" s="50"/>
      <c r="CH648" s="50"/>
      <c r="CI648" s="50"/>
      <c r="CJ648" s="50"/>
      <c r="CK648" s="50"/>
      <c r="CL648" s="50"/>
      <c r="CM648" s="50"/>
      <c r="CN648" s="50"/>
    </row>
    <row r="649" spans="3:92" s="52" customFormat="1" ht="24" customHeight="1" x14ac:dyDescent="0.2">
      <c r="C649" s="59"/>
      <c r="D649" s="30"/>
      <c r="E649" s="59"/>
      <c r="F649" s="59"/>
      <c r="G649" s="59"/>
      <c r="H649" s="59"/>
      <c r="I649" s="59"/>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c r="BR649" s="50"/>
      <c r="BS649" s="50"/>
      <c r="BT649" s="50"/>
      <c r="BU649" s="50"/>
      <c r="BV649" s="50"/>
      <c r="BW649" s="50"/>
      <c r="BX649" s="50"/>
      <c r="BY649" s="50"/>
      <c r="BZ649" s="50"/>
      <c r="CA649" s="50"/>
      <c r="CB649" s="50"/>
      <c r="CC649" s="50"/>
      <c r="CD649" s="50"/>
      <c r="CE649" s="50"/>
      <c r="CF649" s="50"/>
      <c r="CG649" s="50"/>
      <c r="CH649" s="50"/>
      <c r="CI649" s="50"/>
      <c r="CJ649" s="50"/>
      <c r="CK649" s="50"/>
      <c r="CL649" s="50"/>
      <c r="CM649" s="50"/>
      <c r="CN649" s="50"/>
    </row>
    <row r="650" spans="3:92" s="52" customFormat="1" ht="24" customHeight="1" x14ac:dyDescent="0.2">
      <c r="C650" s="59"/>
      <c r="D650" s="30"/>
      <c r="E650" s="59"/>
      <c r="F650" s="59"/>
      <c r="G650" s="59"/>
      <c r="H650" s="59"/>
      <c r="I650" s="59"/>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c r="BR650" s="50"/>
      <c r="BS650" s="50"/>
      <c r="BT650" s="50"/>
      <c r="BU650" s="50"/>
      <c r="BV650" s="50"/>
      <c r="BW650" s="50"/>
      <c r="BX650" s="50"/>
      <c r="BY650" s="50"/>
      <c r="BZ650" s="50"/>
      <c r="CA650" s="50"/>
      <c r="CB650" s="50"/>
      <c r="CC650" s="50"/>
      <c r="CD650" s="50"/>
      <c r="CE650" s="50"/>
      <c r="CF650" s="50"/>
      <c r="CG650" s="50"/>
      <c r="CH650" s="50"/>
      <c r="CI650" s="50"/>
      <c r="CJ650" s="50"/>
      <c r="CK650" s="50"/>
      <c r="CL650" s="50"/>
      <c r="CM650" s="50"/>
      <c r="CN650" s="50"/>
    </row>
    <row r="651" spans="3:92" s="52" customFormat="1" ht="24" customHeight="1" x14ac:dyDescent="0.2">
      <c r="C651" s="59"/>
      <c r="D651" s="30"/>
      <c r="E651" s="59"/>
      <c r="F651" s="59"/>
      <c r="G651" s="59"/>
      <c r="H651" s="59"/>
      <c r="I651" s="59"/>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c r="BR651" s="50"/>
      <c r="BS651" s="50"/>
      <c r="BT651" s="50"/>
      <c r="BU651" s="50"/>
      <c r="BV651" s="50"/>
      <c r="BW651" s="50"/>
      <c r="BX651" s="50"/>
      <c r="BY651" s="50"/>
      <c r="BZ651" s="50"/>
      <c r="CA651" s="50"/>
      <c r="CB651" s="50"/>
      <c r="CC651" s="50"/>
      <c r="CD651" s="50"/>
      <c r="CE651" s="50"/>
      <c r="CF651" s="50"/>
      <c r="CG651" s="50"/>
      <c r="CH651" s="50"/>
      <c r="CI651" s="50"/>
      <c r="CJ651" s="50"/>
      <c r="CK651" s="50"/>
      <c r="CL651" s="50"/>
      <c r="CM651" s="50"/>
      <c r="CN651" s="50"/>
    </row>
    <row r="652" spans="3:92" s="52" customFormat="1" ht="24" customHeight="1" x14ac:dyDescent="0.2">
      <c r="C652" s="59"/>
      <c r="D652" s="30"/>
      <c r="E652" s="59"/>
      <c r="F652" s="59"/>
      <c r="G652" s="59"/>
      <c r="H652" s="59"/>
      <c r="I652" s="59"/>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c r="BR652" s="50"/>
      <c r="BS652" s="50"/>
      <c r="BT652" s="50"/>
      <c r="BU652" s="50"/>
      <c r="BV652" s="50"/>
      <c r="BW652" s="50"/>
      <c r="BX652" s="50"/>
      <c r="BY652" s="50"/>
      <c r="BZ652" s="50"/>
      <c r="CA652" s="50"/>
      <c r="CB652" s="50"/>
      <c r="CC652" s="50"/>
      <c r="CD652" s="50"/>
      <c r="CE652" s="50"/>
      <c r="CF652" s="50"/>
      <c r="CG652" s="50"/>
      <c r="CH652" s="50"/>
      <c r="CI652" s="50"/>
      <c r="CJ652" s="50"/>
      <c r="CK652" s="50"/>
      <c r="CL652" s="50"/>
      <c r="CM652" s="50"/>
      <c r="CN652" s="50"/>
    </row>
    <row r="653" spans="3:92" s="52" customFormat="1" ht="24" customHeight="1" x14ac:dyDescent="0.2">
      <c r="C653" s="59"/>
      <c r="D653" s="30"/>
      <c r="E653" s="59"/>
      <c r="F653" s="59"/>
      <c r="G653" s="59"/>
      <c r="H653" s="59"/>
      <c r="I653" s="59"/>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c r="CE653" s="50"/>
      <c r="CF653" s="50"/>
      <c r="CG653" s="50"/>
      <c r="CH653" s="50"/>
      <c r="CI653" s="50"/>
      <c r="CJ653" s="50"/>
      <c r="CK653" s="50"/>
      <c r="CL653" s="50"/>
      <c r="CM653" s="50"/>
      <c r="CN653" s="50"/>
    </row>
    <row r="654" spans="3:92" s="52" customFormat="1" ht="24" customHeight="1" x14ac:dyDescent="0.2">
      <c r="C654" s="59"/>
      <c r="D654" s="30"/>
      <c r="E654" s="59"/>
      <c r="F654" s="59"/>
      <c r="G654" s="59"/>
      <c r="H654" s="59"/>
      <c r="I654" s="59"/>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c r="BR654" s="50"/>
      <c r="BS654" s="50"/>
      <c r="BT654" s="50"/>
      <c r="BU654" s="50"/>
      <c r="BV654" s="50"/>
      <c r="BW654" s="50"/>
      <c r="BX654" s="50"/>
      <c r="BY654" s="50"/>
      <c r="BZ654" s="50"/>
      <c r="CA654" s="50"/>
      <c r="CB654" s="50"/>
      <c r="CC654" s="50"/>
      <c r="CD654" s="50"/>
      <c r="CE654" s="50"/>
      <c r="CF654" s="50"/>
      <c r="CG654" s="50"/>
      <c r="CH654" s="50"/>
      <c r="CI654" s="50"/>
      <c r="CJ654" s="50"/>
      <c r="CK654" s="50"/>
      <c r="CL654" s="50"/>
      <c r="CM654" s="50"/>
      <c r="CN654" s="50"/>
    </row>
    <row r="655" spans="3:92" s="52" customFormat="1" ht="24" customHeight="1" x14ac:dyDescent="0.2">
      <c r="C655" s="59"/>
      <c r="D655" s="30"/>
      <c r="E655" s="59"/>
      <c r="F655" s="59"/>
      <c r="G655" s="59"/>
      <c r="H655" s="59"/>
      <c r="I655" s="59"/>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c r="BR655" s="50"/>
      <c r="BS655" s="50"/>
      <c r="BT655" s="50"/>
      <c r="BU655" s="50"/>
      <c r="BV655" s="50"/>
      <c r="BW655" s="50"/>
      <c r="BX655" s="50"/>
      <c r="BY655" s="50"/>
      <c r="BZ655" s="50"/>
      <c r="CA655" s="50"/>
      <c r="CB655" s="50"/>
      <c r="CC655" s="50"/>
      <c r="CD655" s="50"/>
      <c r="CE655" s="50"/>
      <c r="CF655" s="50"/>
      <c r="CG655" s="50"/>
      <c r="CH655" s="50"/>
      <c r="CI655" s="50"/>
      <c r="CJ655" s="50"/>
      <c r="CK655" s="50"/>
      <c r="CL655" s="50"/>
      <c r="CM655" s="50"/>
      <c r="CN655" s="50"/>
    </row>
    <row r="656" spans="3:92" s="52" customFormat="1" ht="24" customHeight="1" x14ac:dyDescent="0.2">
      <c r="C656" s="59"/>
      <c r="D656" s="30"/>
      <c r="E656" s="59"/>
      <c r="F656" s="59"/>
      <c r="G656" s="59"/>
      <c r="H656" s="59"/>
      <c r="I656" s="59"/>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row>
    <row r="657" spans="3:92" s="52" customFormat="1" ht="24" customHeight="1" x14ac:dyDescent="0.2">
      <c r="C657" s="59"/>
      <c r="D657" s="30"/>
      <c r="E657" s="59"/>
      <c r="F657" s="59"/>
      <c r="G657" s="59"/>
      <c r="H657" s="59"/>
      <c r="I657" s="59"/>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row>
    <row r="658" spans="3:92" s="52" customFormat="1" ht="24" customHeight="1" x14ac:dyDescent="0.2">
      <c r="C658" s="59"/>
      <c r="D658" s="30"/>
      <c r="E658" s="59"/>
      <c r="F658" s="59"/>
      <c r="G658" s="59"/>
      <c r="H658" s="59"/>
      <c r="I658" s="59"/>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row>
    <row r="659" spans="3:92" s="52" customFormat="1" ht="24" customHeight="1" x14ac:dyDescent="0.2">
      <c r="C659" s="59"/>
      <c r="D659" s="30"/>
      <c r="E659" s="59"/>
      <c r="F659" s="59"/>
      <c r="G659" s="59"/>
      <c r="H659" s="59"/>
      <c r="I659" s="59"/>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row>
    <row r="660" spans="3:92" s="52" customFormat="1" ht="24" customHeight="1" x14ac:dyDescent="0.2">
      <c r="C660" s="59"/>
      <c r="D660" s="30"/>
      <c r="E660" s="59"/>
      <c r="F660" s="59"/>
      <c r="G660" s="59"/>
      <c r="H660" s="59"/>
      <c r="I660" s="59"/>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row>
    <row r="661" spans="3:92" s="52" customFormat="1" ht="24" customHeight="1" x14ac:dyDescent="0.2">
      <c r="C661" s="59"/>
      <c r="D661" s="30"/>
      <c r="E661" s="59"/>
      <c r="F661" s="59"/>
      <c r="G661" s="59"/>
      <c r="H661" s="59"/>
      <c r="I661" s="59"/>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row>
    <row r="662" spans="3:92" s="52" customFormat="1" ht="24" customHeight="1" x14ac:dyDescent="0.2">
      <c r="C662" s="59"/>
      <c r="D662" s="30"/>
      <c r="E662" s="59"/>
      <c r="F662" s="59"/>
      <c r="G662" s="59"/>
      <c r="H662" s="59"/>
      <c r="I662" s="59"/>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row>
    <row r="663" spans="3:92" s="52" customFormat="1" ht="24" customHeight="1" x14ac:dyDescent="0.2">
      <c r="C663" s="59"/>
      <c r="D663" s="30"/>
      <c r="E663" s="59"/>
      <c r="F663" s="59"/>
      <c r="G663" s="59"/>
      <c r="H663" s="59"/>
      <c r="I663" s="59"/>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c r="CG663" s="50"/>
      <c r="CH663" s="50"/>
      <c r="CI663" s="50"/>
      <c r="CJ663" s="50"/>
      <c r="CK663" s="50"/>
      <c r="CL663" s="50"/>
      <c r="CM663" s="50"/>
      <c r="CN663" s="50"/>
    </row>
    <row r="664" spans="3:92" s="52" customFormat="1" ht="24" customHeight="1" x14ac:dyDescent="0.2">
      <c r="C664" s="59"/>
      <c r="D664" s="30"/>
      <c r="E664" s="59"/>
      <c r="F664" s="59"/>
      <c r="G664" s="59"/>
      <c r="H664" s="59"/>
      <c r="I664" s="59"/>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c r="CG664" s="50"/>
      <c r="CH664" s="50"/>
      <c r="CI664" s="50"/>
      <c r="CJ664" s="50"/>
      <c r="CK664" s="50"/>
      <c r="CL664" s="50"/>
      <c r="CM664" s="50"/>
      <c r="CN664" s="50"/>
    </row>
    <row r="665" spans="3:92" s="52" customFormat="1" ht="24" customHeight="1" x14ac:dyDescent="0.2">
      <c r="C665" s="59"/>
      <c r="D665" s="30"/>
      <c r="E665" s="59"/>
      <c r="F665" s="59"/>
      <c r="G665" s="59"/>
      <c r="H665" s="59"/>
      <c r="I665" s="59"/>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c r="BR665" s="50"/>
      <c r="BS665" s="50"/>
      <c r="BT665" s="50"/>
      <c r="BU665" s="50"/>
      <c r="BV665" s="50"/>
      <c r="BW665" s="50"/>
      <c r="BX665" s="50"/>
      <c r="BY665" s="50"/>
      <c r="BZ665" s="50"/>
      <c r="CA665" s="50"/>
      <c r="CB665" s="50"/>
      <c r="CC665" s="50"/>
      <c r="CD665" s="50"/>
      <c r="CE665" s="50"/>
      <c r="CF665" s="50"/>
      <c r="CG665" s="50"/>
      <c r="CH665" s="50"/>
      <c r="CI665" s="50"/>
      <c r="CJ665" s="50"/>
      <c r="CK665" s="50"/>
      <c r="CL665" s="50"/>
      <c r="CM665" s="50"/>
      <c r="CN665" s="50"/>
    </row>
    <row r="666" spans="3:92" s="52" customFormat="1" ht="24" customHeight="1" x14ac:dyDescent="0.2">
      <c r="C666" s="59"/>
      <c r="D666" s="30"/>
      <c r="E666" s="59"/>
      <c r="F666" s="59"/>
      <c r="G666" s="59"/>
      <c r="H666" s="59"/>
      <c r="I666" s="59"/>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c r="BR666" s="50"/>
      <c r="BS666" s="50"/>
      <c r="BT666" s="50"/>
      <c r="BU666" s="50"/>
      <c r="BV666" s="50"/>
      <c r="BW666" s="50"/>
      <c r="BX666" s="50"/>
      <c r="BY666" s="50"/>
      <c r="BZ666" s="50"/>
      <c r="CA666" s="50"/>
      <c r="CB666" s="50"/>
      <c r="CC666" s="50"/>
      <c r="CD666" s="50"/>
      <c r="CE666" s="50"/>
      <c r="CF666" s="50"/>
      <c r="CG666" s="50"/>
      <c r="CH666" s="50"/>
      <c r="CI666" s="50"/>
      <c r="CJ666" s="50"/>
      <c r="CK666" s="50"/>
      <c r="CL666" s="50"/>
      <c r="CM666" s="50"/>
      <c r="CN666" s="50"/>
    </row>
    <row r="667" spans="3:92" s="52" customFormat="1" ht="24" customHeight="1" x14ac:dyDescent="0.2">
      <c r="C667" s="59"/>
      <c r="D667" s="30"/>
      <c r="E667" s="59"/>
      <c r="F667" s="59"/>
      <c r="G667" s="59"/>
      <c r="H667" s="59"/>
      <c r="I667" s="59"/>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c r="CB667" s="50"/>
      <c r="CC667" s="50"/>
      <c r="CD667" s="50"/>
      <c r="CE667" s="50"/>
      <c r="CF667" s="50"/>
      <c r="CG667" s="50"/>
      <c r="CH667" s="50"/>
      <c r="CI667" s="50"/>
      <c r="CJ667" s="50"/>
      <c r="CK667" s="50"/>
      <c r="CL667" s="50"/>
      <c r="CM667" s="50"/>
      <c r="CN667" s="50"/>
    </row>
    <row r="668" spans="3:92" s="52" customFormat="1" ht="24" customHeight="1" x14ac:dyDescent="0.2">
      <c r="C668" s="59"/>
      <c r="D668" s="30"/>
      <c r="E668" s="59"/>
      <c r="F668" s="59"/>
      <c r="G668" s="59"/>
      <c r="H668" s="59"/>
      <c r="I668" s="59"/>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c r="BR668" s="50"/>
      <c r="BS668" s="50"/>
      <c r="BT668" s="50"/>
      <c r="BU668" s="50"/>
      <c r="BV668" s="50"/>
      <c r="BW668" s="50"/>
      <c r="BX668" s="50"/>
      <c r="BY668" s="50"/>
      <c r="BZ668" s="50"/>
      <c r="CA668" s="50"/>
      <c r="CB668" s="50"/>
      <c r="CC668" s="50"/>
      <c r="CD668" s="50"/>
      <c r="CE668" s="50"/>
      <c r="CF668" s="50"/>
      <c r="CG668" s="50"/>
      <c r="CH668" s="50"/>
      <c r="CI668" s="50"/>
      <c r="CJ668" s="50"/>
      <c r="CK668" s="50"/>
      <c r="CL668" s="50"/>
      <c r="CM668" s="50"/>
      <c r="CN668" s="50"/>
    </row>
    <row r="669" spans="3:92" s="52" customFormat="1" ht="24" customHeight="1" x14ac:dyDescent="0.2">
      <c r="C669" s="59"/>
      <c r="D669" s="30"/>
      <c r="E669" s="59"/>
      <c r="F669" s="59"/>
      <c r="G669" s="59"/>
      <c r="H669" s="59"/>
      <c r="I669" s="59"/>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c r="BR669" s="50"/>
      <c r="BS669" s="50"/>
      <c r="BT669" s="50"/>
      <c r="BU669" s="50"/>
      <c r="BV669" s="50"/>
      <c r="BW669" s="50"/>
      <c r="BX669" s="50"/>
      <c r="BY669" s="50"/>
      <c r="BZ669" s="50"/>
      <c r="CA669" s="50"/>
      <c r="CB669" s="50"/>
      <c r="CC669" s="50"/>
      <c r="CD669" s="50"/>
      <c r="CE669" s="50"/>
      <c r="CF669" s="50"/>
      <c r="CG669" s="50"/>
      <c r="CH669" s="50"/>
      <c r="CI669" s="50"/>
      <c r="CJ669" s="50"/>
      <c r="CK669" s="50"/>
      <c r="CL669" s="50"/>
      <c r="CM669" s="50"/>
      <c r="CN669" s="50"/>
    </row>
    <row r="670" spans="3:92" s="52" customFormat="1" ht="24" customHeight="1" x14ac:dyDescent="0.2">
      <c r="C670" s="59"/>
      <c r="D670" s="30"/>
      <c r="E670" s="59"/>
      <c r="F670" s="59"/>
      <c r="G670" s="59"/>
      <c r="H670" s="59"/>
      <c r="I670" s="59"/>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c r="CB670" s="50"/>
      <c r="CC670" s="50"/>
      <c r="CD670" s="50"/>
      <c r="CE670" s="50"/>
      <c r="CF670" s="50"/>
      <c r="CG670" s="50"/>
      <c r="CH670" s="50"/>
      <c r="CI670" s="50"/>
      <c r="CJ670" s="50"/>
      <c r="CK670" s="50"/>
      <c r="CL670" s="50"/>
      <c r="CM670" s="50"/>
      <c r="CN670" s="50"/>
    </row>
    <row r="671" spans="3:92" s="52" customFormat="1" ht="24" customHeight="1" x14ac:dyDescent="0.2">
      <c r="C671" s="59"/>
      <c r="D671" s="30"/>
      <c r="E671" s="59"/>
      <c r="F671" s="59"/>
      <c r="G671" s="59"/>
      <c r="H671" s="59"/>
      <c r="I671" s="59"/>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c r="BR671" s="50"/>
      <c r="BS671" s="50"/>
      <c r="BT671" s="50"/>
      <c r="BU671" s="50"/>
      <c r="BV671" s="50"/>
      <c r="BW671" s="50"/>
      <c r="BX671" s="50"/>
      <c r="BY671" s="50"/>
      <c r="BZ671" s="50"/>
      <c r="CA671" s="50"/>
      <c r="CB671" s="50"/>
      <c r="CC671" s="50"/>
      <c r="CD671" s="50"/>
      <c r="CE671" s="50"/>
      <c r="CF671" s="50"/>
      <c r="CG671" s="50"/>
      <c r="CH671" s="50"/>
      <c r="CI671" s="50"/>
      <c r="CJ671" s="50"/>
      <c r="CK671" s="50"/>
      <c r="CL671" s="50"/>
      <c r="CM671" s="50"/>
      <c r="CN671" s="50"/>
    </row>
    <row r="672" spans="3:92" s="52" customFormat="1" ht="24" customHeight="1" x14ac:dyDescent="0.2">
      <c r="C672" s="59"/>
      <c r="D672" s="30"/>
      <c r="E672" s="59"/>
      <c r="F672" s="59"/>
      <c r="G672" s="59"/>
      <c r="H672" s="59"/>
      <c r="I672" s="59"/>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c r="BZ672" s="50"/>
      <c r="CA672" s="50"/>
      <c r="CB672" s="50"/>
      <c r="CC672" s="50"/>
      <c r="CD672" s="50"/>
      <c r="CE672" s="50"/>
      <c r="CF672" s="50"/>
      <c r="CG672" s="50"/>
      <c r="CH672" s="50"/>
      <c r="CI672" s="50"/>
      <c r="CJ672" s="50"/>
      <c r="CK672" s="50"/>
      <c r="CL672" s="50"/>
      <c r="CM672" s="50"/>
      <c r="CN672" s="50"/>
    </row>
    <row r="673" spans="3:92" s="52" customFormat="1" ht="24" customHeight="1" x14ac:dyDescent="0.2">
      <c r="C673" s="59"/>
      <c r="D673" s="30"/>
      <c r="E673" s="59"/>
      <c r="F673" s="59"/>
      <c r="G673" s="59"/>
      <c r="H673" s="59"/>
      <c r="I673" s="59"/>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c r="BR673" s="50"/>
      <c r="BS673" s="50"/>
      <c r="BT673" s="50"/>
      <c r="BU673" s="50"/>
      <c r="BV673" s="50"/>
      <c r="BW673" s="50"/>
      <c r="BX673" s="50"/>
      <c r="BY673" s="50"/>
      <c r="BZ673" s="50"/>
      <c r="CA673" s="50"/>
      <c r="CB673" s="50"/>
      <c r="CC673" s="50"/>
      <c r="CD673" s="50"/>
      <c r="CE673" s="50"/>
      <c r="CF673" s="50"/>
      <c r="CG673" s="50"/>
      <c r="CH673" s="50"/>
      <c r="CI673" s="50"/>
      <c r="CJ673" s="50"/>
      <c r="CK673" s="50"/>
      <c r="CL673" s="50"/>
      <c r="CM673" s="50"/>
      <c r="CN673" s="50"/>
    </row>
    <row r="674" spans="3:92" s="52" customFormat="1" ht="24" customHeight="1" x14ac:dyDescent="0.2">
      <c r="C674" s="59"/>
      <c r="D674" s="30"/>
      <c r="E674" s="59"/>
      <c r="F674" s="59"/>
      <c r="G674" s="59"/>
      <c r="H674" s="59"/>
      <c r="I674" s="59"/>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c r="BR674" s="50"/>
      <c r="BS674" s="50"/>
      <c r="BT674" s="50"/>
      <c r="BU674" s="50"/>
      <c r="BV674" s="50"/>
      <c r="BW674" s="50"/>
      <c r="BX674" s="50"/>
      <c r="BY674" s="50"/>
      <c r="BZ674" s="50"/>
      <c r="CA674" s="50"/>
      <c r="CB674" s="50"/>
      <c r="CC674" s="50"/>
      <c r="CD674" s="50"/>
      <c r="CE674" s="50"/>
      <c r="CF674" s="50"/>
      <c r="CG674" s="50"/>
      <c r="CH674" s="50"/>
      <c r="CI674" s="50"/>
      <c r="CJ674" s="50"/>
      <c r="CK674" s="50"/>
      <c r="CL674" s="50"/>
      <c r="CM674" s="50"/>
      <c r="CN674" s="50"/>
    </row>
    <row r="675" spans="3:92" s="52" customFormat="1" ht="24" customHeight="1" x14ac:dyDescent="0.2">
      <c r="C675" s="59"/>
      <c r="D675" s="30"/>
      <c r="E675" s="59"/>
      <c r="F675" s="59"/>
      <c r="G675" s="59"/>
      <c r="H675" s="59"/>
      <c r="I675" s="59"/>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c r="BR675" s="50"/>
      <c r="BS675" s="50"/>
      <c r="BT675" s="50"/>
      <c r="BU675" s="50"/>
      <c r="BV675" s="50"/>
      <c r="BW675" s="50"/>
      <c r="BX675" s="50"/>
      <c r="BY675" s="50"/>
      <c r="BZ675" s="50"/>
      <c r="CA675" s="50"/>
      <c r="CB675" s="50"/>
      <c r="CC675" s="50"/>
      <c r="CD675" s="50"/>
      <c r="CE675" s="50"/>
      <c r="CF675" s="50"/>
      <c r="CG675" s="50"/>
      <c r="CH675" s="50"/>
      <c r="CI675" s="50"/>
      <c r="CJ675" s="50"/>
      <c r="CK675" s="50"/>
      <c r="CL675" s="50"/>
      <c r="CM675" s="50"/>
      <c r="CN675" s="50"/>
    </row>
    <row r="676" spans="3:92" s="52" customFormat="1" ht="24" customHeight="1" x14ac:dyDescent="0.2">
      <c r="C676" s="59"/>
      <c r="D676" s="30"/>
      <c r="E676" s="59"/>
      <c r="F676" s="59"/>
      <c r="G676" s="59"/>
      <c r="H676" s="59"/>
      <c r="I676" s="59"/>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c r="BR676" s="50"/>
      <c r="BS676" s="50"/>
      <c r="BT676" s="50"/>
      <c r="BU676" s="50"/>
      <c r="BV676" s="50"/>
      <c r="BW676" s="50"/>
      <c r="BX676" s="50"/>
      <c r="BY676" s="50"/>
      <c r="BZ676" s="50"/>
      <c r="CA676" s="50"/>
      <c r="CB676" s="50"/>
      <c r="CC676" s="50"/>
      <c r="CD676" s="50"/>
      <c r="CE676" s="50"/>
      <c r="CF676" s="50"/>
      <c r="CG676" s="50"/>
      <c r="CH676" s="50"/>
      <c r="CI676" s="50"/>
      <c r="CJ676" s="50"/>
      <c r="CK676" s="50"/>
      <c r="CL676" s="50"/>
      <c r="CM676" s="50"/>
      <c r="CN676" s="50"/>
    </row>
    <row r="677" spans="3:92" s="52" customFormat="1" ht="24" customHeight="1" x14ac:dyDescent="0.2">
      <c r="C677" s="59"/>
      <c r="D677" s="30"/>
      <c r="E677" s="59"/>
      <c r="F677" s="59"/>
      <c r="G677" s="59"/>
      <c r="H677" s="59"/>
      <c r="I677" s="59"/>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c r="BR677" s="50"/>
      <c r="BS677" s="50"/>
      <c r="BT677" s="50"/>
      <c r="BU677" s="50"/>
      <c r="BV677" s="50"/>
      <c r="BW677" s="50"/>
      <c r="BX677" s="50"/>
      <c r="BY677" s="50"/>
      <c r="BZ677" s="50"/>
      <c r="CA677" s="50"/>
      <c r="CB677" s="50"/>
      <c r="CC677" s="50"/>
      <c r="CD677" s="50"/>
      <c r="CE677" s="50"/>
      <c r="CF677" s="50"/>
      <c r="CG677" s="50"/>
      <c r="CH677" s="50"/>
      <c r="CI677" s="50"/>
      <c r="CJ677" s="50"/>
      <c r="CK677" s="50"/>
      <c r="CL677" s="50"/>
      <c r="CM677" s="50"/>
      <c r="CN677" s="50"/>
    </row>
    <row r="678" spans="3:92" s="52" customFormat="1" ht="24" customHeight="1" x14ac:dyDescent="0.2">
      <c r="C678" s="59"/>
      <c r="D678" s="30"/>
      <c r="E678" s="59"/>
      <c r="F678" s="59"/>
      <c r="G678" s="59"/>
      <c r="H678" s="59"/>
      <c r="I678" s="59"/>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c r="BR678" s="50"/>
      <c r="BS678" s="50"/>
      <c r="BT678" s="50"/>
      <c r="BU678" s="50"/>
      <c r="BV678" s="50"/>
      <c r="BW678" s="50"/>
      <c r="BX678" s="50"/>
      <c r="BY678" s="50"/>
      <c r="BZ678" s="50"/>
      <c r="CA678" s="50"/>
      <c r="CB678" s="50"/>
      <c r="CC678" s="50"/>
      <c r="CD678" s="50"/>
      <c r="CE678" s="50"/>
      <c r="CF678" s="50"/>
      <c r="CG678" s="50"/>
      <c r="CH678" s="50"/>
      <c r="CI678" s="50"/>
      <c r="CJ678" s="50"/>
      <c r="CK678" s="50"/>
      <c r="CL678" s="50"/>
      <c r="CM678" s="50"/>
      <c r="CN678" s="50"/>
    </row>
    <row r="679" spans="3:92" s="52" customFormat="1" ht="24" customHeight="1" x14ac:dyDescent="0.2">
      <c r="C679" s="59"/>
      <c r="D679" s="30"/>
      <c r="E679" s="59"/>
      <c r="F679" s="59"/>
      <c r="G679" s="59"/>
      <c r="H679" s="59"/>
      <c r="I679" s="59"/>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c r="BR679" s="50"/>
      <c r="BS679" s="50"/>
      <c r="BT679" s="50"/>
      <c r="BU679" s="50"/>
      <c r="BV679" s="50"/>
      <c r="BW679" s="50"/>
      <c r="BX679" s="50"/>
      <c r="BY679" s="50"/>
      <c r="BZ679" s="50"/>
      <c r="CA679" s="50"/>
      <c r="CB679" s="50"/>
      <c r="CC679" s="50"/>
      <c r="CD679" s="50"/>
      <c r="CE679" s="50"/>
      <c r="CF679" s="50"/>
      <c r="CG679" s="50"/>
      <c r="CH679" s="50"/>
      <c r="CI679" s="50"/>
      <c r="CJ679" s="50"/>
      <c r="CK679" s="50"/>
      <c r="CL679" s="50"/>
      <c r="CM679" s="50"/>
      <c r="CN679" s="50"/>
    </row>
    <row r="680" spans="3:92" s="52" customFormat="1" ht="24" customHeight="1" x14ac:dyDescent="0.2">
      <c r="C680" s="59"/>
      <c r="D680" s="30"/>
      <c r="E680" s="59"/>
      <c r="F680" s="59"/>
      <c r="G680" s="59"/>
      <c r="H680" s="59"/>
      <c r="I680" s="59"/>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c r="BR680" s="50"/>
      <c r="BS680" s="50"/>
      <c r="BT680" s="50"/>
      <c r="BU680" s="50"/>
      <c r="BV680" s="50"/>
      <c r="BW680" s="50"/>
      <c r="BX680" s="50"/>
      <c r="BY680" s="50"/>
      <c r="BZ680" s="50"/>
      <c r="CA680" s="50"/>
      <c r="CB680" s="50"/>
      <c r="CC680" s="50"/>
      <c r="CD680" s="50"/>
      <c r="CE680" s="50"/>
      <c r="CF680" s="50"/>
      <c r="CG680" s="50"/>
      <c r="CH680" s="50"/>
      <c r="CI680" s="50"/>
      <c r="CJ680" s="50"/>
      <c r="CK680" s="50"/>
      <c r="CL680" s="50"/>
      <c r="CM680" s="50"/>
      <c r="CN680" s="50"/>
    </row>
    <row r="681" spans="3:92" s="52" customFormat="1" ht="24" customHeight="1" x14ac:dyDescent="0.2">
      <c r="C681" s="59"/>
      <c r="D681" s="30"/>
      <c r="E681" s="59"/>
      <c r="F681" s="59"/>
      <c r="G681" s="59"/>
      <c r="H681" s="59"/>
      <c r="I681" s="59"/>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c r="BR681" s="50"/>
      <c r="BS681" s="50"/>
      <c r="BT681" s="50"/>
      <c r="BU681" s="50"/>
      <c r="BV681" s="50"/>
      <c r="BW681" s="50"/>
      <c r="BX681" s="50"/>
      <c r="BY681" s="50"/>
      <c r="BZ681" s="50"/>
      <c r="CA681" s="50"/>
      <c r="CB681" s="50"/>
      <c r="CC681" s="50"/>
      <c r="CD681" s="50"/>
      <c r="CE681" s="50"/>
      <c r="CF681" s="50"/>
      <c r="CG681" s="50"/>
      <c r="CH681" s="50"/>
      <c r="CI681" s="50"/>
      <c r="CJ681" s="50"/>
      <c r="CK681" s="50"/>
      <c r="CL681" s="50"/>
      <c r="CM681" s="50"/>
      <c r="CN681" s="50"/>
    </row>
    <row r="682" spans="3:92" s="52" customFormat="1" ht="24" customHeight="1" x14ac:dyDescent="0.2">
      <c r="C682" s="59"/>
      <c r="D682" s="30"/>
      <c r="E682" s="59"/>
      <c r="F682" s="59"/>
      <c r="G682" s="59"/>
      <c r="H682" s="59"/>
      <c r="I682" s="59"/>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c r="BR682" s="50"/>
      <c r="BS682" s="50"/>
      <c r="BT682" s="50"/>
      <c r="BU682" s="50"/>
      <c r="BV682" s="50"/>
      <c r="BW682" s="50"/>
      <c r="BX682" s="50"/>
      <c r="BY682" s="50"/>
      <c r="BZ682" s="50"/>
      <c r="CA682" s="50"/>
      <c r="CB682" s="50"/>
      <c r="CC682" s="50"/>
      <c r="CD682" s="50"/>
      <c r="CE682" s="50"/>
      <c r="CF682" s="50"/>
      <c r="CG682" s="50"/>
      <c r="CH682" s="50"/>
      <c r="CI682" s="50"/>
      <c r="CJ682" s="50"/>
      <c r="CK682" s="50"/>
      <c r="CL682" s="50"/>
      <c r="CM682" s="50"/>
      <c r="CN682" s="50"/>
    </row>
    <row r="683" spans="3:92" s="52" customFormat="1" ht="24" customHeight="1" x14ac:dyDescent="0.2">
      <c r="C683" s="59"/>
      <c r="D683" s="30"/>
      <c r="E683" s="59"/>
      <c r="F683" s="59"/>
      <c r="G683" s="59"/>
      <c r="H683" s="59"/>
      <c r="I683" s="59"/>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c r="BR683" s="50"/>
      <c r="BS683" s="50"/>
      <c r="BT683" s="50"/>
      <c r="BU683" s="50"/>
      <c r="BV683" s="50"/>
      <c r="BW683" s="50"/>
      <c r="BX683" s="50"/>
      <c r="BY683" s="50"/>
      <c r="BZ683" s="50"/>
      <c r="CA683" s="50"/>
      <c r="CB683" s="50"/>
      <c r="CC683" s="50"/>
      <c r="CD683" s="50"/>
      <c r="CE683" s="50"/>
      <c r="CF683" s="50"/>
      <c r="CG683" s="50"/>
      <c r="CH683" s="50"/>
      <c r="CI683" s="50"/>
      <c r="CJ683" s="50"/>
      <c r="CK683" s="50"/>
      <c r="CL683" s="50"/>
      <c r="CM683" s="50"/>
      <c r="CN683" s="50"/>
    </row>
    <row r="684" spans="3:92" s="52" customFormat="1" ht="24" customHeight="1" x14ac:dyDescent="0.2">
      <c r="C684" s="59"/>
      <c r="D684" s="30"/>
      <c r="E684" s="59"/>
      <c r="F684" s="59"/>
      <c r="G684" s="59"/>
      <c r="H684" s="59"/>
      <c r="I684" s="59"/>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c r="BR684" s="50"/>
      <c r="BS684" s="50"/>
      <c r="BT684" s="50"/>
      <c r="BU684" s="50"/>
      <c r="BV684" s="50"/>
      <c r="BW684" s="50"/>
      <c r="BX684" s="50"/>
      <c r="BY684" s="50"/>
      <c r="BZ684" s="50"/>
      <c r="CA684" s="50"/>
      <c r="CB684" s="50"/>
      <c r="CC684" s="50"/>
      <c r="CD684" s="50"/>
      <c r="CE684" s="50"/>
      <c r="CF684" s="50"/>
      <c r="CG684" s="50"/>
      <c r="CH684" s="50"/>
      <c r="CI684" s="50"/>
      <c r="CJ684" s="50"/>
      <c r="CK684" s="50"/>
      <c r="CL684" s="50"/>
      <c r="CM684" s="50"/>
      <c r="CN684" s="50"/>
    </row>
    <row r="685" spans="3:92" s="52" customFormat="1" ht="24" customHeight="1" x14ac:dyDescent="0.2">
      <c r="C685" s="59"/>
      <c r="D685" s="30"/>
      <c r="E685" s="59"/>
      <c r="F685" s="59"/>
      <c r="G685" s="59"/>
      <c r="H685" s="59"/>
      <c r="I685" s="59"/>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c r="BR685" s="50"/>
      <c r="BS685" s="50"/>
      <c r="BT685" s="50"/>
      <c r="BU685" s="50"/>
      <c r="BV685" s="50"/>
      <c r="BW685" s="50"/>
      <c r="BX685" s="50"/>
      <c r="BY685" s="50"/>
      <c r="BZ685" s="50"/>
      <c r="CA685" s="50"/>
      <c r="CB685" s="50"/>
      <c r="CC685" s="50"/>
      <c r="CD685" s="50"/>
      <c r="CE685" s="50"/>
      <c r="CF685" s="50"/>
      <c r="CG685" s="50"/>
      <c r="CH685" s="50"/>
      <c r="CI685" s="50"/>
      <c r="CJ685" s="50"/>
      <c r="CK685" s="50"/>
      <c r="CL685" s="50"/>
      <c r="CM685" s="50"/>
      <c r="CN685" s="50"/>
    </row>
    <row r="686" spans="3:92" s="52" customFormat="1" ht="24" customHeight="1" x14ac:dyDescent="0.2">
      <c r="C686" s="59"/>
      <c r="D686" s="30"/>
      <c r="E686" s="59"/>
      <c r="F686" s="59"/>
      <c r="G686" s="59"/>
      <c r="H686" s="59"/>
      <c r="I686" s="59"/>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c r="BR686" s="50"/>
      <c r="BS686" s="50"/>
      <c r="BT686" s="50"/>
      <c r="BU686" s="50"/>
      <c r="BV686" s="50"/>
      <c r="BW686" s="50"/>
      <c r="BX686" s="50"/>
      <c r="BY686" s="50"/>
      <c r="BZ686" s="50"/>
      <c r="CA686" s="50"/>
      <c r="CB686" s="50"/>
      <c r="CC686" s="50"/>
      <c r="CD686" s="50"/>
      <c r="CE686" s="50"/>
      <c r="CF686" s="50"/>
      <c r="CG686" s="50"/>
      <c r="CH686" s="50"/>
      <c r="CI686" s="50"/>
      <c r="CJ686" s="50"/>
      <c r="CK686" s="50"/>
      <c r="CL686" s="50"/>
      <c r="CM686" s="50"/>
      <c r="CN686" s="50"/>
    </row>
    <row r="687" spans="3:92" s="52" customFormat="1" ht="24" customHeight="1" x14ac:dyDescent="0.2">
      <c r="C687" s="59"/>
      <c r="D687" s="30"/>
      <c r="E687" s="59"/>
      <c r="F687" s="59"/>
      <c r="G687" s="59"/>
      <c r="H687" s="59"/>
      <c r="I687" s="59"/>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c r="BR687" s="50"/>
      <c r="BS687" s="50"/>
      <c r="BT687" s="50"/>
      <c r="BU687" s="50"/>
      <c r="BV687" s="50"/>
      <c r="BW687" s="50"/>
      <c r="BX687" s="50"/>
      <c r="BY687" s="50"/>
      <c r="BZ687" s="50"/>
      <c r="CA687" s="50"/>
      <c r="CB687" s="50"/>
      <c r="CC687" s="50"/>
      <c r="CD687" s="50"/>
      <c r="CE687" s="50"/>
      <c r="CF687" s="50"/>
      <c r="CG687" s="50"/>
      <c r="CH687" s="50"/>
      <c r="CI687" s="50"/>
      <c r="CJ687" s="50"/>
      <c r="CK687" s="50"/>
      <c r="CL687" s="50"/>
      <c r="CM687" s="50"/>
      <c r="CN687" s="50"/>
    </row>
    <row r="688" spans="3:92" s="52" customFormat="1" ht="24" customHeight="1" x14ac:dyDescent="0.2">
      <c r="C688" s="59"/>
      <c r="D688" s="30"/>
      <c r="E688" s="59"/>
      <c r="F688" s="59"/>
      <c r="G688" s="59"/>
      <c r="H688" s="59"/>
      <c r="I688" s="59"/>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c r="BR688" s="50"/>
      <c r="BS688" s="50"/>
      <c r="BT688" s="50"/>
      <c r="BU688" s="50"/>
      <c r="BV688" s="50"/>
      <c r="BW688" s="50"/>
      <c r="BX688" s="50"/>
      <c r="BY688" s="50"/>
      <c r="BZ688" s="50"/>
      <c r="CA688" s="50"/>
      <c r="CB688" s="50"/>
      <c r="CC688" s="50"/>
      <c r="CD688" s="50"/>
      <c r="CE688" s="50"/>
      <c r="CF688" s="50"/>
      <c r="CG688" s="50"/>
      <c r="CH688" s="50"/>
      <c r="CI688" s="50"/>
      <c r="CJ688" s="50"/>
      <c r="CK688" s="50"/>
      <c r="CL688" s="50"/>
      <c r="CM688" s="50"/>
      <c r="CN688" s="50"/>
    </row>
    <row r="689" spans="3:92" s="52" customFormat="1" ht="24" customHeight="1" x14ac:dyDescent="0.2">
      <c r="C689" s="59"/>
      <c r="D689" s="30"/>
      <c r="E689" s="59"/>
      <c r="F689" s="59"/>
      <c r="G689" s="59"/>
      <c r="H689" s="59"/>
      <c r="I689" s="59"/>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c r="BR689" s="50"/>
      <c r="BS689" s="50"/>
      <c r="BT689" s="50"/>
      <c r="BU689" s="50"/>
      <c r="BV689" s="50"/>
      <c r="BW689" s="50"/>
      <c r="BX689" s="50"/>
      <c r="BY689" s="50"/>
      <c r="BZ689" s="50"/>
      <c r="CA689" s="50"/>
      <c r="CB689" s="50"/>
      <c r="CC689" s="50"/>
      <c r="CD689" s="50"/>
      <c r="CE689" s="50"/>
      <c r="CF689" s="50"/>
      <c r="CG689" s="50"/>
      <c r="CH689" s="50"/>
      <c r="CI689" s="50"/>
      <c r="CJ689" s="50"/>
      <c r="CK689" s="50"/>
      <c r="CL689" s="50"/>
      <c r="CM689" s="50"/>
      <c r="CN689" s="50"/>
    </row>
    <row r="690" spans="3:92" s="52" customFormat="1" ht="24" customHeight="1" x14ac:dyDescent="0.2">
      <c r="C690" s="59"/>
      <c r="D690" s="30"/>
      <c r="E690" s="59"/>
      <c r="F690" s="59"/>
      <c r="G690" s="59"/>
      <c r="H690" s="59"/>
      <c r="I690" s="59"/>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c r="BR690" s="50"/>
      <c r="BS690" s="50"/>
      <c r="BT690" s="50"/>
      <c r="BU690" s="50"/>
      <c r="BV690" s="50"/>
      <c r="BW690" s="50"/>
      <c r="BX690" s="50"/>
      <c r="BY690" s="50"/>
      <c r="BZ690" s="50"/>
      <c r="CA690" s="50"/>
      <c r="CB690" s="50"/>
      <c r="CC690" s="50"/>
      <c r="CD690" s="50"/>
      <c r="CE690" s="50"/>
      <c r="CF690" s="50"/>
      <c r="CG690" s="50"/>
      <c r="CH690" s="50"/>
      <c r="CI690" s="50"/>
      <c r="CJ690" s="50"/>
      <c r="CK690" s="50"/>
      <c r="CL690" s="50"/>
      <c r="CM690" s="50"/>
      <c r="CN690" s="50"/>
    </row>
    <row r="691" spans="3:92" s="52" customFormat="1" ht="24" customHeight="1" x14ac:dyDescent="0.2">
      <c r="C691" s="59"/>
      <c r="D691" s="30"/>
      <c r="E691" s="59"/>
      <c r="F691" s="59"/>
      <c r="G691" s="59"/>
      <c r="H691" s="59"/>
      <c r="I691" s="59"/>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50"/>
      <c r="CA691" s="50"/>
      <c r="CB691" s="50"/>
      <c r="CC691" s="50"/>
      <c r="CD691" s="50"/>
      <c r="CE691" s="50"/>
      <c r="CF691" s="50"/>
      <c r="CG691" s="50"/>
      <c r="CH691" s="50"/>
      <c r="CI691" s="50"/>
      <c r="CJ691" s="50"/>
      <c r="CK691" s="50"/>
      <c r="CL691" s="50"/>
      <c r="CM691" s="50"/>
      <c r="CN691" s="50"/>
    </row>
    <row r="692" spans="3:92" s="52" customFormat="1" ht="24" customHeight="1" x14ac:dyDescent="0.2">
      <c r="C692" s="59"/>
      <c r="D692" s="30"/>
      <c r="E692" s="59"/>
      <c r="F692" s="59"/>
      <c r="G692" s="59"/>
      <c r="H692" s="59"/>
      <c r="I692" s="59"/>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c r="BR692" s="50"/>
      <c r="BS692" s="50"/>
      <c r="BT692" s="50"/>
      <c r="BU692" s="50"/>
      <c r="BV692" s="50"/>
      <c r="BW692" s="50"/>
      <c r="BX692" s="50"/>
      <c r="BY692" s="50"/>
      <c r="BZ692" s="50"/>
      <c r="CA692" s="50"/>
      <c r="CB692" s="50"/>
      <c r="CC692" s="50"/>
      <c r="CD692" s="50"/>
      <c r="CE692" s="50"/>
      <c r="CF692" s="50"/>
      <c r="CG692" s="50"/>
      <c r="CH692" s="50"/>
      <c r="CI692" s="50"/>
      <c r="CJ692" s="50"/>
      <c r="CK692" s="50"/>
      <c r="CL692" s="50"/>
      <c r="CM692" s="50"/>
      <c r="CN692" s="50"/>
    </row>
    <row r="693" spans="3:92" s="52" customFormat="1" ht="24" customHeight="1" x14ac:dyDescent="0.2">
      <c r="C693" s="59"/>
      <c r="D693" s="30"/>
      <c r="E693" s="59"/>
      <c r="F693" s="59"/>
      <c r="G693" s="59"/>
      <c r="H693" s="59"/>
      <c r="I693" s="59"/>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c r="BR693" s="50"/>
      <c r="BS693" s="50"/>
      <c r="BT693" s="50"/>
      <c r="BU693" s="50"/>
      <c r="BV693" s="50"/>
      <c r="BW693" s="50"/>
      <c r="BX693" s="50"/>
      <c r="BY693" s="50"/>
      <c r="BZ693" s="50"/>
      <c r="CA693" s="50"/>
      <c r="CB693" s="50"/>
      <c r="CC693" s="50"/>
      <c r="CD693" s="50"/>
      <c r="CE693" s="50"/>
      <c r="CF693" s="50"/>
      <c r="CG693" s="50"/>
      <c r="CH693" s="50"/>
      <c r="CI693" s="50"/>
      <c r="CJ693" s="50"/>
      <c r="CK693" s="50"/>
      <c r="CL693" s="50"/>
      <c r="CM693" s="50"/>
      <c r="CN693" s="50"/>
    </row>
    <row r="694" spans="3:92" s="52" customFormat="1" ht="24" customHeight="1" x14ac:dyDescent="0.2">
      <c r="C694" s="59"/>
      <c r="D694" s="30"/>
      <c r="E694" s="59"/>
      <c r="F694" s="59"/>
      <c r="G694" s="59"/>
      <c r="H694" s="59"/>
      <c r="I694" s="59"/>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c r="BR694" s="50"/>
      <c r="BS694" s="50"/>
      <c r="BT694" s="50"/>
      <c r="BU694" s="50"/>
      <c r="BV694" s="50"/>
      <c r="BW694" s="50"/>
      <c r="BX694" s="50"/>
      <c r="BY694" s="50"/>
      <c r="BZ694" s="50"/>
      <c r="CA694" s="50"/>
      <c r="CB694" s="50"/>
      <c r="CC694" s="50"/>
      <c r="CD694" s="50"/>
      <c r="CE694" s="50"/>
      <c r="CF694" s="50"/>
      <c r="CG694" s="50"/>
      <c r="CH694" s="50"/>
      <c r="CI694" s="50"/>
      <c r="CJ694" s="50"/>
      <c r="CK694" s="50"/>
      <c r="CL694" s="50"/>
      <c r="CM694" s="50"/>
      <c r="CN694" s="50"/>
    </row>
    <row r="695" spans="3:92" s="52" customFormat="1" ht="24" customHeight="1" x14ac:dyDescent="0.2">
      <c r="C695" s="59"/>
      <c r="D695" s="30"/>
      <c r="E695" s="59"/>
      <c r="F695" s="59"/>
      <c r="G695" s="59"/>
      <c r="H695" s="59"/>
      <c r="I695" s="59"/>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c r="BR695" s="50"/>
      <c r="BS695" s="50"/>
      <c r="BT695" s="50"/>
      <c r="BU695" s="50"/>
      <c r="BV695" s="50"/>
      <c r="BW695" s="50"/>
      <c r="BX695" s="50"/>
      <c r="BY695" s="50"/>
      <c r="BZ695" s="50"/>
      <c r="CA695" s="50"/>
      <c r="CB695" s="50"/>
      <c r="CC695" s="50"/>
      <c r="CD695" s="50"/>
      <c r="CE695" s="50"/>
      <c r="CF695" s="50"/>
      <c r="CG695" s="50"/>
      <c r="CH695" s="50"/>
      <c r="CI695" s="50"/>
      <c r="CJ695" s="50"/>
      <c r="CK695" s="50"/>
      <c r="CL695" s="50"/>
      <c r="CM695" s="50"/>
      <c r="CN695" s="50"/>
    </row>
    <row r="696" spans="3:92" s="52" customFormat="1" ht="24" customHeight="1" x14ac:dyDescent="0.2">
      <c r="C696" s="59"/>
      <c r="D696" s="30"/>
      <c r="E696" s="59"/>
      <c r="F696" s="59"/>
      <c r="G696" s="59"/>
      <c r="H696" s="59"/>
      <c r="I696" s="59"/>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c r="BR696" s="50"/>
      <c r="BS696" s="50"/>
      <c r="BT696" s="50"/>
      <c r="BU696" s="50"/>
      <c r="BV696" s="50"/>
      <c r="BW696" s="50"/>
      <c r="BX696" s="50"/>
      <c r="BY696" s="50"/>
      <c r="BZ696" s="50"/>
      <c r="CA696" s="50"/>
      <c r="CB696" s="50"/>
      <c r="CC696" s="50"/>
      <c r="CD696" s="50"/>
      <c r="CE696" s="50"/>
      <c r="CF696" s="50"/>
      <c r="CG696" s="50"/>
      <c r="CH696" s="50"/>
      <c r="CI696" s="50"/>
      <c r="CJ696" s="50"/>
      <c r="CK696" s="50"/>
      <c r="CL696" s="50"/>
      <c r="CM696" s="50"/>
      <c r="CN696" s="50"/>
    </row>
    <row r="697" spans="3:92" s="52" customFormat="1" ht="24" customHeight="1" x14ac:dyDescent="0.2">
      <c r="C697" s="59"/>
      <c r="D697" s="30"/>
      <c r="E697" s="59"/>
      <c r="F697" s="59"/>
      <c r="G697" s="59"/>
      <c r="H697" s="59"/>
      <c r="I697" s="59"/>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c r="BR697" s="50"/>
      <c r="BS697" s="50"/>
      <c r="BT697" s="50"/>
      <c r="BU697" s="50"/>
      <c r="BV697" s="50"/>
      <c r="BW697" s="50"/>
      <c r="BX697" s="50"/>
      <c r="BY697" s="50"/>
      <c r="BZ697" s="50"/>
      <c r="CA697" s="50"/>
      <c r="CB697" s="50"/>
      <c r="CC697" s="50"/>
      <c r="CD697" s="50"/>
      <c r="CE697" s="50"/>
      <c r="CF697" s="50"/>
      <c r="CG697" s="50"/>
      <c r="CH697" s="50"/>
      <c r="CI697" s="50"/>
      <c r="CJ697" s="50"/>
      <c r="CK697" s="50"/>
      <c r="CL697" s="50"/>
      <c r="CM697" s="50"/>
      <c r="CN697" s="50"/>
    </row>
    <row r="698" spans="3:92" s="52" customFormat="1" ht="24" customHeight="1" x14ac:dyDescent="0.2">
      <c r="C698" s="59"/>
      <c r="D698" s="30"/>
      <c r="E698" s="59"/>
      <c r="F698" s="59"/>
      <c r="G698" s="59"/>
      <c r="H698" s="59"/>
      <c r="I698" s="59"/>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c r="BR698" s="50"/>
      <c r="BS698" s="50"/>
      <c r="BT698" s="50"/>
      <c r="BU698" s="50"/>
      <c r="BV698" s="50"/>
      <c r="BW698" s="50"/>
      <c r="BX698" s="50"/>
      <c r="BY698" s="50"/>
      <c r="BZ698" s="50"/>
      <c r="CA698" s="50"/>
      <c r="CB698" s="50"/>
      <c r="CC698" s="50"/>
      <c r="CD698" s="50"/>
      <c r="CE698" s="50"/>
      <c r="CF698" s="50"/>
      <c r="CG698" s="50"/>
      <c r="CH698" s="50"/>
      <c r="CI698" s="50"/>
      <c r="CJ698" s="50"/>
      <c r="CK698" s="50"/>
      <c r="CL698" s="50"/>
      <c r="CM698" s="50"/>
      <c r="CN698" s="50"/>
    </row>
    <row r="699" spans="3:92" s="52" customFormat="1" ht="24" customHeight="1" x14ac:dyDescent="0.2">
      <c r="C699" s="59"/>
      <c r="D699" s="30"/>
      <c r="E699" s="59"/>
      <c r="F699" s="59"/>
      <c r="G699" s="59"/>
      <c r="H699" s="59"/>
      <c r="I699" s="59"/>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c r="BR699" s="50"/>
      <c r="BS699" s="50"/>
      <c r="BT699" s="50"/>
      <c r="BU699" s="50"/>
      <c r="BV699" s="50"/>
      <c r="BW699" s="50"/>
      <c r="BX699" s="50"/>
      <c r="BY699" s="50"/>
      <c r="BZ699" s="50"/>
      <c r="CA699" s="50"/>
      <c r="CB699" s="50"/>
      <c r="CC699" s="50"/>
      <c r="CD699" s="50"/>
      <c r="CE699" s="50"/>
      <c r="CF699" s="50"/>
      <c r="CG699" s="50"/>
      <c r="CH699" s="50"/>
      <c r="CI699" s="50"/>
      <c r="CJ699" s="50"/>
      <c r="CK699" s="50"/>
      <c r="CL699" s="50"/>
      <c r="CM699" s="50"/>
      <c r="CN699" s="50"/>
    </row>
    <row r="700" spans="3:92" s="52" customFormat="1" ht="24" customHeight="1" x14ac:dyDescent="0.2">
      <c r="C700" s="59"/>
      <c r="D700" s="30"/>
      <c r="E700" s="59"/>
      <c r="F700" s="59"/>
      <c r="G700" s="59"/>
      <c r="H700" s="59"/>
      <c r="I700" s="59"/>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c r="BR700" s="50"/>
      <c r="BS700" s="50"/>
      <c r="BT700" s="50"/>
      <c r="BU700" s="50"/>
      <c r="BV700" s="50"/>
      <c r="BW700" s="50"/>
      <c r="BX700" s="50"/>
      <c r="BY700" s="50"/>
      <c r="BZ700" s="50"/>
      <c r="CA700" s="50"/>
      <c r="CB700" s="50"/>
      <c r="CC700" s="50"/>
      <c r="CD700" s="50"/>
      <c r="CE700" s="50"/>
      <c r="CF700" s="50"/>
      <c r="CG700" s="50"/>
      <c r="CH700" s="50"/>
      <c r="CI700" s="50"/>
      <c r="CJ700" s="50"/>
      <c r="CK700" s="50"/>
      <c r="CL700" s="50"/>
      <c r="CM700" s="50"/>
      <c r="CN700" s="50"/>
    </row>
    <row r="701" spans="3:92" s="52" customFormat="1" ht="24" customHeight="1" x14ac:dyDescent="0.2">
      <c r="C701" s="59"/>
      <c r="D701" s="30"/>
      <c r="E701" s="59"/>
      <c r="F701" s="59"/>
      <c r="G701" s="59"/>
      <c r="H701" s="59"/>
      <c r="I701" s="59"/>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c r="BR701" s="50"/>
      <c r="BS701" s="50"/>
      <c r="BT701" s="50"/>
      <c r="BU701" s="50"/>
      <c r="BV701" s="50"/>
      <c r="BW701" s="50"/>
      <c r="BX701" s="50"/>
      <c r="BY701" s="50"/>
      <c r="BZ701" s="50"/>
      <c r="CA701" s="50"/>
      <c r="CB701" s="50"/>
      <c r="CC701" s="50"/>
      <c r="CD701" s="50"/>
      <c r="CE701" s="50"/>
      <c r="CF701" s="50"/>
      <c r="CG701" s="50"/>
      <c r="CH701" s="50"/>
      <c r="CI701" s="50"/>
      <c r="CJ701" s="50"/>
      <c r="CK701" s="50"/>
      <c r="CL701" s="50"/>
      <c r="CM701" s="50"/>
      <c r="CN701" s="50"/>
    </row>
    <row r="702" spans="3:92" s="52" customFormat="1" ht="24" customHeight="1" x14ac:dyDescent="0.2">
      <c r="C702" s="59"/>
      <c r="D702" s="30"/>
      <c r="E702" s="59"/>
      <c r="F702" s="59"/>
      <c r="G702" s="59"/>
      <c r="H702" s="59"/>
      <c r="I702" s="59"/>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c r="BR702" s="50"/>
      <c r="BS702" s="50"/>
      <c r="BT702" s="50"/>
      <c r="BU702" s="50"/>
      <c r="BV702" s="50"/>
      <c r="BW702" s="50"/>
      <c r="BX702" s="50"/>
      <c r="BY702" s="50"/>
      <c r="BZ702" s="50"/>
      <c r="CA702" s="50"/>
      <c r="CB702" s="50"/>
      <c r="CC702" s="50"/>
      <c r="CD702" s="50"/>
      <c r="CE702" s="50"/>
      <c r="CF702" s="50"/>
      <c r="CG702" s="50"/>
      <c r="CH702" s="50"/>
      <c r="CI702" s="50"/>
      <c r="CJ702" s="50"/>
      <c r="CK702" s="50"/>
      <c r="CL702" s="50"/>
      <c r="CM702" s="50"/>
      <c r="CN702" s="50"/>
    </row>
    <row r="703" spans="3:92" s="52" customFormat="1" ht="24" customHeight="1" x14ac:dyDescent="0.2">
      <c r="C703" s="59"/>
      <c r="D703" s="30"/>
      <c r="E703" s="59"/>
      <c r="F703" s="59"/>
      <c r="G703" s="59"/>
      <c r="H703" s="59"/>
      <c r="I703" s="59"/>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c r="BR703" s="50"/>
      <c r="BS703" s="50"/>
      <c r="BT703" s="50"/>
      <c r="BU703" s="50"/>
      <c r="BV703" s="50"/>
      <c r="BW703" s="50"/>
      <c r="BX703" s="50"/>
      <c r="BY703" s="50"/>
      <c r="BZ703" s="50"/>
      <c r="CA703" s="50"/>
      <c r="CB703" s="50"/>
      <c r="CC703" s="50"/>
      <c r="CD703" s="50"/>
      <c r="CE703" s="50"/>
      <c r="CF703" s="50"/>
      <c r="CG703" s="50"/>
      <c r="CH703" s="50"/>
      <c r="CI703" s="50"/>
      <c r="CJ703" s="50"/>
      <c r="CK703" s="50"/>
      <c r="CL703" s="50"/>
      <c r="CM703" s="50"/>
      <c r="CN703" s="50"/>
    </row>
    <row r="704" spans="3:92" s="52" customFormat="1" ht="24" customHeight="1" x14ac:dyDescent="0.2">
      <c r="C704" s="59"/>
      <c r="D704" s="30"/>
      <c r="E704" s="59"/>
      <c r="F704" s="59"/>
      <c r="G704" s="59"/>
      <c r="H704" s="59"/>
      <c r="I704" s="59"/>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c r="BR704" s="50"/>
      <c r="BS704" s="50"/>
      <c r="BT704" s="50"/>
      <c r="BU704" s="50"/>
      <c r="BV704" s="50"/>
      <c r="BW704" s="50"/>
      <c r="BX704" s="50"/>
      <c r="BY704" s="50"/>
      <c r="BZ704" s="50"/>
      <c r="CA704" s="50"/>
      <c r="CB704" s="50"/>
      <c r="CC704" s="50"/>
      <c r="CD704" s="50"/>
      <c r="CE704" s="50"/>
      <c r="CF704" s="50"/>
      <c r="CG704" s="50"/>
      <c r="CH704" s="50"/>
      <c r="CI704" s="50"/>
      <c r="CJ704" s="50"/>
      <c r="CK704" s="50"/>
      <c r="CL704" s="50"/>
      <c r="CM704" s="50"/>
      <c r="CN704" s="50"/>
    </row>
    <row r="705" spans="3:92" s="52" customFormat="1" ht="24" customHeight="1" x14ac:dyDescent="0.2">
      <c r="C705" s="59"/>
      <c r="D705" s="30"/>
      <c r="E705" s="59"/>
      <c r="F705" s="59"/>
      <c r="G705" s="59"/>
      <c r="H705" s="59"/>
      <c r="I705" s="59"/>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c r="BR705" s="50"/>
      <c r="BS705" s="50"/>
      <c r="BT705" s="50"/>
      <c r="BU705" s="50"/>
      <c r="BV705" s="50"/>
      <c r="BW705" s="50"/>
      <c r="BX705" s="50"/>
      <c r="BY705" s="50"/>
      <c r="BZ705" s="50"/>
      <c r="CA705" s="50"/>
      <c r="CB705" s="50"/>
      <c r="CC705" s="50"/>
      <c r="CD705" s="50"/>
      <c r="CE705" s="50"/>
      <c r="CF705" s="50"/>
      <c r="CG705" s="50"/>
      <c r="CH705" s="50"/>
      <c r="CI705" s="50"/>
      <c r="CJ705" s="50"/>
      <c r="CK705" s="50"/>
      <c r="CL705" s="50"/>
      <c r="CM705" s="50"/>
      <c r="CN705" s="50"/>
    </row>
    <row r="706" spans="3:92" s="52" customFormat="1" ht="24" customHeight="1" x14ac:dyDescent="0.2">
      <c r="C706" s="59"/>
      <c r="D706" s="30"/>
      <c r="E706" s="59"/>
      <c r="F706" s="59"/>
      <c r="G706" s="59"/>
      <c r="H706" s="59"/>
      <c r="I706" s="59"/>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0"/>
      <c r="BB706" s="50"/>
      <c r="BC706" s="50"/>
      <c r="BD706" s="50"/>
      <c r="BE706" s="50"/>
      <c r="BF706" s="50"/>
      <c r="BG706" s="50"/>
      <c r="BH706" s="50"/>
      <c r="BI706" s="50"/>
      <c r="BJ706" s="50"/>
      <c r="BK706" s="50"/>
      <c r="BL706" s="50"/>
      <c r="BM706" s="50"/>
      <c r="BN706" s="50"/>
      <c r="BO706" s="50"/>
      <c r="BP706" s="50"/>
      <c r="BQ706" s="50"/>
      <c r="BR706" s="50"/>
      <c r="BS706" s="50"/>
      <c r="BT706" s="50"/>
      <c r="BU706" s="50"/>
      <c r="BV706" s="50"/>
      <c r="BW706" s="50"/>
      <c r="BX706" s="50"/>
      <c r="BY706" s="50"/>
      <c r="BZ706" s="50"/>
      <c r="CA706" s="50"/>
      <c r="CB706" s="50"/>
      <c r="CC706" s="50"/>
      <c r="CD706" s="50"/>
      <c r="CE706" s="50"/>
      <c r="CF706" s="50"/>
      <c r="CG706" s="50"/>
      <c r="CH706" s="50"/>
      <c r="CI706" s="50"/>
      <c r="CJ706" s="50"/>
      <c r="CK706" s="50"/>
      <c r="CL706" s="50"/>
      <c r="CM706" s="50"/>
      <c r="CN706" s="50"/>
    </row>
    <row r="707" spans="3:92" s="52" customFormat="1" ht="24" customHeight="1" x14ac:dyDescent="0.2">
      <c r="C707" s="59"/>
      <c r="D707" s="30"/>
      <c r="E707" s="59"/>
      <c r="F707" s="59"/>
      <c r="G707" s="59"/>
      <c r="H707" s="59"/>
      <c r="I707" s="59"/>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c r="CG707" s="50"/>
      <c r="CH707" s="50"/>
      <c r="CI707" s="50"/>
      <c r="CJ707" s="50"/>
      <c r="CK707" s="50"/>
      <c r="CL707" s="50"/>
      <c r="CM707" s="50"/>
      <c r="CN707" s="50"/>
    </row>
    <row r="708" spans="3:92" s="52" customFormat="1" ht="24" customHeight="1" x14ac:dyDescent="0.2">
      <c r="C708" s="59"/>
      <c r="D708" s="30"/>
      <c r="E708" s="59"/>
      <c r="F708" s="59"/>
      <c r="G708" s="59"/>
      <c r="H708" s="59"/>
      <c r="I708" s="59"/>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0"/>
      <c r="BB708" s="50"/>
      <c r="BC708" s="50"/>
      <c r="BD708" s="50"/>
      <c r="BE708" s="50"/>
      <c r="BF708" s="50"/>
      <c r="BG708" s="50"/>
      <c r="BH708" s="50"/>
      <c r="BI708" s="50"/>
      <c r="BJ708" s="50"/>
      <c r="BK708" s="50"/>
      <c r="BL708" s="50"/>
      <c r="BM708" s="50"/>
      <c r="BN708" s="50"/>
      <c r="BO708" s="50"/>
      <c r="BP708" s="50"/>
      <c r="BQ708" s="50"/>
      <c r="BR708" s="50"/>
      <c r="BS708" s="50"/>
      <c r="BT708" s="50"/>
      <c r="BU708" s="50"/>
      <c r="BV708" s="50"/>
      <c r="BW708" s="50"/>
      <c r="BX708" s="50"/>
      <c r="BY708" s="50"/>
      <c r="BZ708" s="50"/>
      <c r="CA708" s="50"/>
      <c r="CB708" s="50"/>
      <c r="CC708" s="50"/>
      <c r="CD708" s="50"/>
      <c r="CE708" s="50"/>
      <c r="CF708" s="50"/>
      <c r="CG708" s="50"/>
      <c r="CH708" s="50"/>
      <c r="CI708" s="50"/>
      <c r="CJ708" s="50"/>
      <c r="CK708" s="50"/>
      <c r="CL708" s="50"/>
      <c r="CM708" s="50"/>
      <c r="CN708" s="50"/>
    </row>
    <row r="709" spans="3:92" s="52" customFormat="1" ht="24" customHeight="1" x14ac:dyDescent="0.2">
      <c r="C709" s="59"/>
      <c r="D709" s="30"/>
      <c r="E709" s="59"/>
      <c r="F709" s="59"/>
      <c r="G709" s="59"/>
      <c r="H709" s="59"/>
      <c r="I709" s="59"/>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0"/>
      <c r="BB709" s="50"/>
      <c r="BC709" s="50"/>
      <c r="BD709" s="50"/>
      <c r="BE709" s="50"/>
      <c r="BF709" s="50"/>
      <c r="BG709" s="50"/>
      <c r="BH709" s="50"/>
      <c r="BI709" s="50"/>
      <c r="BJ709" s="50"/>
      <c r="BK709" s="50"/>
      <c r="BL709" s="50"/>
      <c r="BM709" s="50"/>
      <c r="BN709" s="50"/>
      <c r="BO709" s="50"/>
      <c r="BP709" s="50"/>
      <c r="BQ709" s="50"/>
      <c r="BR709" s="50"/>
      <c r="BS709" s="50"/>
      <c r="BT709" s="50"/>
      <c r="BU709" s="50"/>
      <c r="BV709" s="50"/>
      <c r="BW709" s="50"/>
      <c r="BX709" s="50"/>
      <c r="BY709" s="50"/>
      <c r="BZ709" s="50"/>
      <c r="CA709" s="50"/>
      <c r="CB709" s="50"/>
      <c r="CC709" s="50"/>
      <c r="CD709" s="50"/>
      <c r="CE709" s="50"/>
      <c r="CF709" s="50"/>
      <c r="CG709" s="50"/>
      <c r="CH709" s="50"/>
      <c r="CI709" s="50"/>
      <c r="CJ709" s="50"/>
      <c r="CK709" s="50"/>
      <c r="CL709" s="50"/>
      <c r="CM709" s="50"/>
      <c r="CN709" s="50"/>
    </row>
    <row r="710" spans="3:92" s="52" customFormat="1" ht="24" customHeight="1" x14ac:dyDescent="0.2">
      <c r="C710" s="59"/>
      <c r="D710" s="30"/>
      <c r="E710" s="59"/>
      <c r="F710" s="59"/>
      <c r="G710" s="59"/>
      <c r="H710" s="59"/>
      <c r="I710" s="59"/>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0"/>
      <c r="BB710" s="50"/>
      <c r="BC710" s="50"/>
      <c r="BD710" s="50"/>
      <c r="BE710" s="50"/>
      <c r="BF710" s="50"/>
      <c r="BG710" s="50"/>
      <c r="BH710" s="50"/>
      <c r="BI710" s="50"/>
      <c r="BJ710" s="50"/>
      <c r="BK710" s="50"/>
      <c r="BL710" s="50"/>
      <c r="BM710" s="50"/>
      <c r="BN710" s="50"/>
      <c r="BO710" s="50"/>
      <c r="BP710" s="50"/>
      <c r="BQ710" s="50"/>
      <c r="BR710" s="50"/>
      <c r="BS710" s="50"/>
      <c r="BT710" s="50"/>
      <c r="BU710" s="50"/>
      <c r="BV710" s="50"/>
      <c r="BW710" s="50"/>
      <c r="BX710" s="50"/>
      <c r="BY710" s="50"/>
      <c r="BZ710" s="50"/>
      <c r="CA710" s="50"/>
      <c r="CB710" s="50"/>
      <c r="CC710" s="50"/>
      <c r="CD710" s="50"/>
      <c r="CE710" s="50"/>
      <c r="CF710" s="50"/>
      <c r="CG710" s="50"/>
      <c r="CH710" s="50"/>
      <c r="CI710" s="50"/>
      <c r="CJ710" s="50"/>
      <c r="CK710" s="50"/>
      <c r="CL710" s="50"/>
      <c r="CM710" s="50"/>
      <c r="CN710" s="50"/>
    </row>
    <row r="711" spans="3:92" s="52" customFormat="1" ht="24" customHeight="1" x14ac:dyDescent="0.2">
      <c r="C711" s="59"/>
      <c r="D711" s="30"/>
      <c r="E711" s="59"/>
      <c r="F711" s="59"/>
      <c r="G711" s="59"/>
      <c r="H711" s="59"/>
      <c r="I711" s="59"/>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0"/>
      <c r="BB711" s="50"/>
      <c r="BC711" s="50"/>
      <c r="BD711" s="50"/>
      <c r="BE711" s="50"/>
      <c r="BF711" s="50"/>
      <c r="BG711" s="50"/>
      <c r="BH711" s="50"/>
      <c r="BI711" s="50"/>
      <c r="BJ711" s="50"/>
      <c r="BK711" s="50"/>
      <c r="BL711" s="50"/>
      <c r="BM711" s="50"/>
      <c r="BN711" s="50"/>
      <c r="BO711" s="50"/>
      <c r="BP711" s="50"/>
      <c r="BQ711" s="50"/>
      <c r="BR711" s="50"/>
      <c r="BS711" s="50"/>
      <c r="BT711" s="50"/>
      <c r="BU711" s="50"/>
      <c r="BV711" s="50"/>
      <c r="BW711" s="50"/>
      <c r="BX711" s="50"/>
      <c r="BY711" s="50"/>
      <c r="BZ711" s="50"/>
      <c r="CA711" s="50"/>
      <c r="CB711" s="50"/>
      <c r="CC711" s="50"/>
      <c r="CD711" s="50"/>
      <c r="CE711" s="50"/>
      <c r="CF711" s="50"/>
      <c r="CG711" s="50"/>
      <c r="CH711" s="50"/>
      <c r="CI711" s="50"/>
      <c r="CJ711" s="50"/>
      <c r="CK711" s="50"/>
      <c r="CL711" s="50"/>
      <c r="CM711" s="50"/>
      <c r="CN711" s="50"/>
    </row>
    <row r="712" spans="3:92" s="52" customFormat="1" ht="24" customHeight="1" x14ac:dyDescent="0.2">
      <c r="C712" s="59"/>
      <c r="D712" s="30"/>
      <c r="E712" s="59"/>
      <c r="F712" s="59"/>
      <c r="G712" s="59"/>
      <c r="H712" s="59"/>
      <c r="I712" s="59"/>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c r="BR712" s="50"/>
      <c r="BS712" s="50"/>
      <c r="BT712" s="50"/>
      <c r="BU712" s="50"/>
      <c r="BV712" s="50"/>
      <c r="BW712" s="50"/>
      <c r="BX712" s="50"/>
      <c r="BY712" s="50"/>
      <c r="BZ712" s="50"/>
      <c r="CA712" s="50"/>
      <c r="CB712" s="50"/>
      <c r="CC712" s="50"/>
      <c r="CD712" s="50"/>
      <c r="CE712" s="50"/>
      <c r="CF712" s="50"/>
      <c r="CG712" s="50"/>
      <c r="CH712" s="50"/>
      <c r="CI712" s="50"/>
      <c r="CJ712" s="50"/>
      <c r="CK712" s="50"/>
      <c r="CL712" s="50"/>
      <c r="CM712" s="50"/>
      <c r="CN712" s="50"/>
    </row>
    <row r="713" spans="3:92" s="52" customFormat="1" ht="24" customHeight="1" x14ac:dyDescent="0.2">
      <c r="C713" s="59"/>
      <c r="D713" s="30"/>
      <c r="E713" s="59"/>
      <c r="F713" s="59"/>
      <c r="G713" s="59"/>
      <c r="H713" s="59"/>
      <c r="I713" s="59"/>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0"/>
      <c r="BB713" s="50"/>
      <c r="BC713" s="50"/>
      <c r="BD713" s="50"/>
      <c r="BE713" s="50"/>
      <c r="BF713" s="50"/>
      <c r="BG713" s="50"/>
      <c r="BH713" s="50"/>
      <c r="BI713" s="50"/>
      <c r="BJ713" s="50"/>
      <c r="BK713" s="50"/>
      <c r="BL713" s="50"/>
      <c r="BM713" s="50"/>
      <c r="BN713" s="50"/>
      <c r="BO713" s="50"/>
      <c r="BP713" s="50"/>
      <c r="BQ713" s="50"/>
      <c r="BR713" s="50"/>
      <c r="BS713" s="50"/>
      <c r="BT713" s="50"/>
      <c r="BU713" s="50"/>
      <c r="BV713" s="50"/>
      <c r="BW713" s="50"/>
      <c r="BX713" s="50"/>
      <c r="BY713" s="50"/>
      <c r="BZ713" s="50"/>
      <c r="CA713" s="50"/>
      <c r="CB713" s="50"/>
      <c r="CC713" s="50"/>
      <c r="CD713" s="50"/>
      <c r="CE713" s="50"/>
      <c r="CF713" s="50"/>
      <c r="CG713" s="50"/>
      <c r="CH713" s="50"/>
      <c r="CI713" s="50"/>
      <c r="CJ713" s="50"/>
      <c r="CK713" s="50"/>
      <c r="CL713" s="50"/>
      <c r="CM713" s="50"/>
      <c r="CN713" s="50"/>
    </row>
    <row r="714" spans="3:92" s="52" customFormat="1" ht="24" customHeight="1" x14ac:dyDescent="0.2">
      <c r="C714" s="59"/>
      <c r="D714" s="30"/>
      <c r="E714" s="59"/>
      <c r="F714" s="59"/>
      <c r="G714" s="59"/>
      <c r="H714" s="59"/>
      <c r="I714" s="59"/>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0"/>
      <c r="BB714" s="50"/>
      <c r="BC714" s="50"/>
      <c r="BD714" s="50"/>
      <c r="BE714" s="50"/>
      <c r="BF714" s="50"/>
      <c r="BG714" s="50"/>
      <c r="BH714" s="50"/>
      <c r="BI714" s="50"/>
      <c r="BJ714" s="50"/>
      <c r="BK714" s="50"/>
      <c r="BL714" s="50"/>
      <c r="BM714" s="50"/>
      <c r="BN714" s="50"/>
      <c r="BO714" s="50"/>
      <c r="BP714" s="50"/>
      <c r="BQ714" s="50"/>
      <c r="BR714" s="50"/>
      <c r="BS714" s="50"/>
      <c r="BT714" s="50"/>
      <c r="BU714" s="50"/>
      <c r="BV714" s="50"/>
      <c r="BW714" s="50"/>
      <c r="BX714" s="50"/>
      <c r="BY714" s="50"/>
      <c r="BZ714" s="50"/>
      <c r="CA714" s="50"/>
      <c r="CB714" s="50"/>
      <c r="CC714" s="50"/>
      <c r="CD714" s="50"/>
      <c r="CE714" s="50"/>
      <c r="CF714" s="50"/>
      <c r="CG714" s="50"/>
      <c r="CH714" s="50"/>
      <c r="CI714" s="50"/>
      <c r="CJ714" s="50"/>
      <c r="CK714" s="50"/>
      <c r="CL714" s="50"/>
      <c r="CM714" s="50"/>
      <c r="CN714" s="50"/>
    </row>
    <row r="715" spans="3:92" s="52" customFormat="1" ht="24" customHeight="1" x14ac:dyDescent="0.2">
      <c r="C715" s="59"/>
      <c r="D715" s="30"/>
      <c r="E715" s="59"/>
      <c r="F715" s="59"/>
      <c r="G715" s="59"/>
      <c r="H715" s="59"/>
      <c r="I715" s="59"/>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0"/>
      <c r="BB715" s="50"/>
      <c r="BC715" s="50"/>
      <c r="BD715" s="50"/>
      <c r="BE715" s="50"/>
      <c r="BF715" s="50"/>
      <c r="BG715" s="50"/>
      <c r="BH715" s="50"/>
      <c r="BI715" s="50"/>
      <c r="BJ715" s="50"/>
      <c r="BK715" s="50"/>
      <c r="BL715" s="50"/>
      <c r="BM715" s="50"/>
      <c r="BN715" s="50"/>
      <c r="BO715" s="50"/>
      <c r="BP715" s="50"/>
      <c r="BQ715" s="50"/>
      <c r="BR715" s="50"/>
      <c r="BS715" s="50"/>
      <c r="BT715" s="50"/>
      <c r="BU715" s="50"/>
      <c r="BV715" s="50"/>
      <c r="BW715" s="50"/>
      <c r="BX715" s="50"/>
      <c r="BY715" s="50"/>
      <c r="BZ715" s="50"/>
      <c r="CA715" s="50"/>
      <c r="CB715" s="50"/>
      <c r="CC715" s="50"/>
      <c r="CD715" s="50"/>
      <c r="CE715" s="50"/>
      <c r="CF715" s="50"/>
      <c r="CG715" s="50"/>
      <c r="CH715" s="50"/>
      <c r="CI715" s="50"/>
      <c r="CJ715" s="50"/>
      <c r="CK715" s="50"/>
      <c r="CL715" s="50"/>
      <c r="CM715" s="50"/>
      <c r="CN715" s="50"/>
    </row>
    <row r="716" spans="3:92" s="52" customFormat="1" ht="24" customHeight="1" x14ac:dyDescent="0.2">
      <c r="C716" s="59"/>
      <c r="D716" s="30"/>
      <c r="E716" s="59"/>
      <c r="F716" s="59"/>
      <c r="G716" s="59"/>
      <c r="H716" s="59"/>
      <c r="I716" s="59"/>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50"/>
      <c r="BI716" s="50"/>
      <c r="BJ716" s="50"/>
      <c r="BK716" s="50"/>
      <c r="BL716" s="50"/>
      <c r="BM716" s="50"/>
      <c r="BN716" s="50"/>
      <c r="BO716" s="50"/>
      <c r="BP716" s="50"/>
      <c r="BQ716" s="50"/>
      <c r="BR716" s="50"/>
      <c r="BS716" s="50"/>
      <c r="BT716" s="50"/>
      <c r="BU716" s="50"/>
      <c r="BV716" s="50"/>
      <c r="BW716" s="50"/>
      <c r="BX716" s="50"/>
      <c r="BY716" s="50"/>
      <c r="BZ716" s="50"/>
      <c r="CA716" s="50"/>
      <c r="CB716" s="50"/>
      <c r="CC716" s="50"/>
      <c r="CD716" s="50"/>
      <c r="CE716" s="50"/>
      <c r="CF716" s="50"/>
      <c r="CG716" s="50"/>
      <c r="CH716" s="50"/>
      <c r="CI716" s="50"/>
      <c r="CJ716" s="50"/>
      <c r="CK716" s="50"/>
      <c r="CL716" s="50"/>
      <c r="CM716" s="50"/>
      <c r="CN716" s="50"/>
    </row>
    <row r="717" spans="3:92" s="52" customFormat="1" ht="24" customHeight="1" x14ac:dyDescent="0.2">
      <c r="C717" s="59"/>
      <c r="D717" s="30"/>
      <c r="E717" s="59"/>
      <c r="F717" s="59"/>
      <c r="G717" s="59"/>
      <c r="H717" s="59"/>
      <c r="I717" s="59"/>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0"/>
      <c r="BB717" s="50"/>
      <c r="BC717" s="50"/>
      <c r="BD717" s="50"/>
      <c r="BE717" s="50"/>
      <c r="BF717" s="50"/>
      <c r="BG717" s="50"/>
      <c r="BH717" s="50"/>
      <c r="BI717" s="50"/>
      <c r="BJ717" s="50"/>
      <c r="BK717" s="50"/>
      <c r="BL717" s="50"/>
      <c r="BM717" s="50"/>
      <c r="BN717" s="50"/>
      <c r="BO717" s="50"/>
      <c r="BP717" s="50"/>
      <c r="BQ717" s="50"/>
      <c r="BR717" s="50"/>
      <c r="BS717" s="50"/>
      <c r="BT717" s="50"/>
      <c r="BU717" s="50"/>
      <c r="BV717" s="50"/>
      <c r="BW717" s="50"/>
      <c r="BX717" s="50"/>
      <c r="BY717" s="50"/>
      <c r="BZ717" s="50"/>
      <c r="CA717" s="50"/>
      <c r="CB717" s="50"/>
      <c r="CC717" s="50"/>
      <c r="CD717" s="50"/>
      <c r="CE717" s="50"/>
      <c r="CF717" s="50"/>
      <c r="CG717" s="50"/>
      <c r="CH717" s="50"/>
      <c r="CI717" s="50"/>
      <c r="CJ717" s="50"/>
      <c r="CK717" s="50"/>
      <c r="CL717" s="50"/>
      <c r="CM717" s="50"/>
      <c r="CN717" s="50"/>
    </row>
    <row r="718" spans="3:92" s="52" customFormat="1" ht="24" customHeight="1" x14ac:dyDescent="0.2">
      <c r="C718" s="59"/>
      <c r="D718" s="30"/>
      <c r="E718" s="59"/>
      <c r="F718" s="59"/>
      <c r="G718" s="59"/>
      <c r="H718" s="59"/>
      <c r="I718" s="59"/>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0"/>
      <c r="BB718" s="50"/>
      <c r="BC718" s="50"/>
      <c r="BD718" s="50"/>
      <c r="BE718" s="50"/>
      <c r="BF718" s="50"/>
      <c r="BG718" s="50"/>
      <c r="BH718" s="50"/>
      <c r="BI718" s="50"/>
      <c r="BJ718" s="50"/>
      <c r="BK718" s="50"/>
      <c r="BL718" s="50"/>
      <c r="BM718" s="50"/>
      <c r="BN718" s="50"/>
      <c r="BO718" s="50"/>
      <c r="BP718" s="50"/>
      <c r="BQ718" s="50"/>
      <c r="BR718" s="50"/>
      <c r="BS718" s="50"/>
      <c r="BT718" s="50"/>
      <c r="BU718" s="50"/>
      <c r="BV718" s="50"/>
      <c r="BW718" s="50"/>
      <c r="BX718" s="50"/>
      <c r="BY718" s="50"/>
      <c r="BZ718" s="50"/>
      <c r="CA718" s="50"/>
      <c r="CB718" s="50"/>
      <c r="CC718" s="50"/>
      <c r="CD718" s="50"/>
      <c r="CE718" s="50"/>
      <c r="CF718" s="50"/>
      <c r="CG718" s="50"/>
      <c r="CH718" s="50"/>
      <c r="CI718" s="50"/>
      <c r="CJ718" s="50"/>
      <c r="CK718" s="50"/>
      <c r="CL718" s="50"/>
      <c r="CM718" s="50"/>
      <c r="CN718" s="50"/>
    </row>
    <row r="719" spans="3:92" s="52" customFormat="1" ht="24" customHeight="1" x14ac:dyDescent="0.2">
      <c r="C719" s="59"/>
      <c r="D719" s="30"/>
      <c r="E719" s="59"/>
      <c r="F719" s="59"/>
      <c r="G719" s="59"/>
      <c r="H719" s="59"/>
      <c r="I719" s="59"/>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0"/>
      <c r="BB719" s="50"/>
      <c r="BC719" s="50"/>
      <c r="BD719" s="50"/>
      <c r="BE719" s="50"/>
      <c r="BF719" s="50"/>
      <c r="BG719" s="50"/>
      <c r="BH719" s="50"/>
      <c r="BI719" s="50"/>
      <c r="BJ719" s="50"/>
      <c r="BK719" s="50"/>
      <c r="BL719" s="50"/>
      <c r="BM719" s="50"/>
      <c r="BN719" s="50"/>
      <c r="BO719" s="50"/>
      <c r="BP719" s="50"/>
      <c r="BQ719" s="50"/>
      <c r="BR719" s="50"/>
      <c r="BS719" s="50"/>
      <c r="BT719" s="50"/>
      <c r="BU719" s="50"/>
      <c r="BV719" s="50"/>
      <c r="BW719" s="50"/>
      <c r="BX719" s="50"/>
      <c r="BY719" s="50"/>
      <c r="BZ719" s="50"/>
      <c r="CA719" s="50"/>
      <c r="CB719" s="50"/>
      <c r="CC719" s="50"/>
      <c r="CD719" s="50"/>
      <c r="CE719" s="50"/>
      <c r="CF719" s="50"/>
      <c r="CG719" s="50"/>
      <c r="CH719" s="50"/>
      <c r="CI719" s="50"/>
      <c r="CJ719" s="50"/>
      <c r="CK719" s="50"/>
      <c r="CL719" s="50"/>
      <c r="CM719" s="50"/>
      <c r="CN719" s="50"/>
    </row>
    <row r="720" spans="3:92" s="52" customFormat="1" ht="24" customHeight="1" x14ac:dyDescent="0.2">
      <c r="C720" s="59"/>
      <c r="D720" s="30"/>
      <c r="E720" s="59"/>
      <c r="F720" s="59"/>
      <c r="G720" s="59"/>
      <c r="H720" s="59"/>
      <c r="I720" s="59"/>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c r="BR720" s="50"/>
      <c r="BS720" s="50"/>
      <c r="BT720" s="50"/>
      <c r="BU720" s="50"/>
      <c r="BV720" s="50"/>
      <c r="BW720" s="50"/>
      <c r="BX720" s="50"/>
      <c r="BY720" s="50"/>
      <c r="BZ720" s="50"/>
      <c r="CA720" s="50"/>
      <c r="CB720" s="50"/>
      <c r="CC720" s="50"/>
      <c r="CD720" s="50"/>
      <c r="CE720" s="50"/>
      <c r="CF720" s="50"/>
      <c r="CG720" s="50"/>
      <c r="CH720" s="50"/>
      <c r="CI720" s="50"/>
      <c r="CJ720" s="50"/>
      <c r="CK720" s="50"/>
      <c r="CL720" s="50"/>
      <c r="CM720" s="50"/>
      <c r="CN720" s="50"/>
    </row>
    <row r="721" spans="3:92" s="52" customFormat="1" ht="24" customHeight="1" x14ac:dyDescent="0.2">
      <c r="C721" s="59"/>
      <c r="D721" s="30"/>
      <c r="E721" s="59"/>
      <c r="F721" s="59"/>
      <c r="G721" s="59"/>
      <c r="H721" s="59"/>
      <c r="I721" s="59"/>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0"/>
      <c r="BB721" s="50"/>
      <c r="BC721" s="50"/>
      <c r="BD721" s="50"/>
      <c r="BE721" s="50"/>
      <c r="BF721" s="50"/>
      <c r="BG721" s="50"/>
      <c r="BH721" s="50"/>
      <c r="BI721" s="50"/>
      <c r="BJ721" s="50"/>
      <c r="BK721" s="50"/>
      <c r="BL721" s="50"/>
      <c r="BM721" s="50"/>
      <c r="BN721" s="50"/>
      <c r="BO721" s="50"/>
      <c r="BP721" s="50"/>
      <c r="BQ721" s="50"/>
      <c r="BR721" s="50"/>
      <c r="BS721" s="50"/>
      <c r="BT721" s="50"/>
      <c r="BU721" s="50"/>
      <c r="BV721" s="50"/>
      <c r="BW721" s="50"/>
      <c r="BX721" s="50"/>
      <c r="BY721" s="50"/>
      <c r="BZ721" s="50"/>
      <c r="CA721" s="50"/>
      <c r="CB721" s="50"/>
      <c r="CC721" s="50"/>
      <c r="CD721" s="50"/>
      <c r="CE721" s="50"/>
      <c r="CF721" s="50"/>
      <c r="CG721" s="50"/>
      <c r="CH721" s="50"/>
      <c r="CI721" s="50"/>
      <c r="CJ721" s="50"/>
      <c r="CK721" s="50"/>
      <c r="CL721" s="50"/>
      <c r="CM721" s="50"/>
      <c r="CN721" s="50"/>
    </row>
    <row r="722" spans="3:92" s="52" customFormat="1" ht="24" customHeight="1" x14ac:dyDescent="0.2">
      <c r="C722" s="59"/>
      <c r="D722" s="30"/>
      <c r="E722" s="59"/>
      <c r="F722" s="59"/>
      <c r="G722" s="59"/>
      <c r="H722" s="59"/>
      <c r="I722" s="59"/>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0"/>
      <c r="BB722" s="50"/>
      <c r="BC722" s="50"/>
      <c r="BD722" s="50"/>
      <c r="BE722" s="50"/>
      <c r="BF722" s="50"/>
      <c r="BG722" s="50"/>
      <c r="BH722" s="50"/>
      <c r="BI722" s="50"/>
      <c r="BJ722" s="50"/>
      <c r="BK722" s="50"/>
      <c r="BL722" s="50"/>
      <c r="BM722" s="50"/>
      <c r="BN722" s="50"/>
      <c r="BO722" s="50"/>
      <c r="BP722" s="50"/>
      <c r="BQ722" s="50"/>
      <c r="BR722" s="50"/>
      <c r="BS722" s="50"/>
      <c r="BT722" s="50"/>
      <c r="BU722" s="50"/>
      <c r="BV722" s="50"/>
      <c r="BW722" s="50"/>
      <c r="BX722" s="50"/>
      <c r="BY722" s="50"/>
      <c r="BZ722" s="50"/>
      <c r="CA722" s="50"/>
      <c r="CB722" s="50"/>
      <c r="CC722" s="50"/>
      <c r="CD722" s="50"/>
      <c r="CE722" s="50"/>
      <c r="CF722" s="50"/>
      <c r="CG722" s="50"/>
      <c r="CH722" s="50"/>
      <c r="CI722" s="50"/>
      <c r="CJ722" s="50"/>
      <c r="CK722" s="50"/>
      <c r="CL722" s="50"/>
      <c r="CM722" s="50"/>
      <c r="CN722" s="50"/>
    </row>
    <row r="723" spans="3:92" s="52" customFormat="1" ht="24" customHeight="1" x14ac:dyDescent="0.2">
      <c r="C723" s="59"/>
      <c r="D723" s="30"/>
      <c r="E723" s="59"/>
      <c r="F723" s="59"/>
      <c r="G723" s="59"/>
      <c r="H723" s="59"/>
      <c r="I723" s="59"/>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0"/>
      <c r="BB723" s="50"/>
      <c r="BC723" s="50"/>
      <c r="BD723" s="50"/>
      <c r="BE723" s="50"/>
      <c r="BF723" s="50"/>
      <c r="BG723" s="50"/>
      <c r="BH723" s="50"/>
      <c r="BI723" s="50"/>
      <c r="BJ723" s="50"/>
      <c r="BK723" s="50"/>
      <c r="BL723" s="50"/>
      <c r="BM723" s="50"/>
      <c r="BN723" s="50"/>
      <c r="BO723" s="50"/>
      <c r="BP723" s="50"/>
      <c r="BQ723" s="50"/>
      <c r="BR723" s="50"/>
      <c r="BS723" s="50"/>
      <c r="BT723" s="50"/>
      <c r="BU723" s="50"/>
      <c r="BV723" s="50"/>
      <c r="BW723" s="50"/>
      <c r="BX723" s="50"/>
      <c r="BY723" s="50"/>
      <c r="BZ723" s="50"/>
      <c r="CA723" s="50"/>
      <c r="CB723" s="50"/>
      <c r="CC723" s="50"/>
      <c r="CD723" s="50"/>
      <c r="CE723" s="50"/>
      <c r="CF723" s="50"/>
      <c r="CG723" s="50"/>
      <c r="CH723" s="50"/>
      <c r="CI723" s="50"/>
      <c r="CJ723" s="50"/>
      <c r="CK723" s="50"/>
      <c r="CL723" s="50"/>
      <c r="CM723" s="50"/>
      <c r="CN723" s="50"/>
    </row>
    <row r="724" spans="3:92" s="52" customFormat="1" ht="24" customHeight="1" x14ac:dyDescent="0.2">
      <c r="D724" s="54"/>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c r="AT724" s="50"/>
      <c r="AU724" s="50"/>
      <c r="AV724" s="50"/>
      <c r="AW724" s="50"/>
      <c r="AX724" s="50"/>
      <c r="AY724" s="50"/>
      <c r="AZ724" s="50"/>
      <c r="BA724" s="50"/>
      <c r="BB724" s="50"/>
      <c r="BC724" s="50"/>
      <c r="BD724" s="50"/>
      <c r="BE724" s="50"/>
      <c r="BF724" s="50"/>
      <c r="BG724" s="50"/>
      <c r="BH724" s="50"/>
      <c r="BI724" s="50"/>
      <c r="BJ724" s="50"/>
      <c r="BK724" s="50"/>
      <c r="BL724" s="50"/>
      <c r="BM724" s="50"/>
      <c r="BN724" s="50"/>
      <c r="BO724" s="50"/>
      <c r="BP724" s="50"/>
      <c r="BQ724" s="50"/>
      <c r="BR724" s="50"/>
      <c r="BS724" s="50"/>
      <c r="BT724" s="50"/>
      <c r="BU724" s="50"/>
      <c r="BV724" s="50"/>
      <c r="BW724" s="50"/>
      <c r="BX724" s="50"/>
      <c r="BY724" s="50"/>
      <c r="BZ724" s="50"/>
      <c r="CA724" s="50"/>
      <c r="CB724" s="50"/>
      <c r="CC724" s="50"/>
      <c r="CD724" s="50"/>
      <c r="CE724" s="50"/>
      <c r="CF724" s="50"/>
      <c r="CG724" s="50"/>
      <c r="CH724" s="50"/>
      <c r="CI724" s="50"/>
      <c r="CJ724" s="50"/>
      <c r="CK724" s="50"/>
      <c r="CL724" s="50"/>
      <c r="CM724" s="50"/>
      <c r="CN724" s="50"/>
    </row>
    <row r="725" spans="3:92" s="52" customFormat="1" ht="24" customHeight="1" x14ac:dyDescent="0.2">
      <c r="D725" s="54"/>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50"/>
      <c r="AV725" s="50"/>
      <c r="AW725" s="50"/>
      <c r="AX725" s="50"/>
      <c r="AY725" s="50"/>
      <c r="AZ725" s="50"/>
      <c r="BA725" s="50"/>
      <c r="BB725" s="50"/>
      <c r="BC725" s="50"/>
      <c r="BD725" s="50"/>
      <c r="BE725" s="50"/>
      <c r="BF725" s="50"/>
      <c r="BG725" s="50"/>
      <c r="BH725" s="50"/>
      <c r="BI725" s="50"/>
      <c r="BJ725" s="50"/>
      <c r="BK725" s="50"/>
      <c r="BL725" s="50"/>
      <c r="BM725" s="50"/>
      <c r="BN725" s="50"/>
      <c r="BO725" s="50"/>
      <c r="BP725" s="50"/>
      <c r="BQ725" s="50"/>
      <c r="BR725" s="50"/>
      <c r="BS725" s="50"/>
      <c r="BT725" s="50"/>
      <c r="BU725" s="50"/>
      <c r="BV725" s="50"/>
      <c r="BW725" s="50"/>
      <c r="BX725" s="50"/>
      <c r="BY725" s="50"/>
      <c r="BZ725" s="50"/>
      <c r="CA725" s="50"/>
      <c r="CB725" s="50"/>
      <c r="CC725" s="50"/>
      <c r="CD725" s="50"/>
      <c r="CE725" s="50"/>
      <c r="CF725" s="50"/>
      <c r="CG725" s="50"/>
      <c r="CH725" s="50"/>
      <c r="CI725" s="50"/>
      <c r="CJ725" s="50"/>
      <c r="CK725" s="50"/>
      <c r="CL725" s="50"/>
      <c r="CM725" s="50"/>
      <c r="CN725" s="50"/>
    </row>
    <row r="726" spans="3:92" s="52" customFormat="1" ht="24" customHeight="1" x14ac:dyDescent="0.2">
      <c r="D726" s="54"/>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c r="BR726" s="50"/>
      <c r="BS726" s="50"/>
      <c r="BT726" s="50"/>
      <c r="BU726" s="50"/>
      <c r="BV726" s="50"/>
      <c r="BW726" s="50"/>
      <c r="BX726" s="50"/>
      <c r="BY726" s="50"/>
      <c r="BZ726" s="50"/>
      <c r="CA726" s="50"/>
      <c r="CB726" s="50"/>
      <c r="CC726" s="50"/>
      <c r="CD726" s="50"/>
      <c r="CE726" s="50"/>
      <c r="CF726" s="50"/>
      <c r="CG726" s="50"/>
      <c r="CH726" s="50"/>
      <c r="CI726" s="50"/>
      <c r="CJ726" s="50"/>
      <c r="CK726" s="50"/>
      <c r="CL726" s="50"/>
      <c r="CM726" s="50"/>
      <c r="CN726" s="50"/>
    </row>
    <row r="727" spans="3:92" s="52" customFormat="1" ht="24" customHeight="1" x14ac:dyDescent="0.2">
      <c r="D727" s="54"/>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c r="CB727" s="50"/>
      <c r="CC727" s="50"/>
      <c r="CD727" s="50"/>
      <c r="CE727" s="50"/>
      <c r="CF727" s="50"/>
      <c r="CG727" s="50"/>
      <c r="CH727" s="50"/>
      <c r="CI727" s="50"/>
      <c r="CJ727" s="50"/>
      <c r="CK727" s="50"/>
      <c r="CL727" s="50"/>
      <c r="CM727" s="50"/>
      <c r="CN727" s="50"/>
    </row>
    <row r="728" spans="3:92" s="52" customFormat="1" ht="24" customHeight="1" x14ac:dyDescent="0.2">
      <c r="D728" s="54"/>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c r="BR728" s="50"/>
      <c r="BS728" s="50"/>
      <c r="BT728" s="50"/>
      <c r="BU728" s="50"/>
      <c r="BV728" s="50"/>
      <c r="BW728" s="50"/>
      <c r="BX728" s="50"/>
      <c r="BY728" s="50"/>
      <c r="BZ728" s="50"/>
      <c r="CA728" s="50"/>
      <c r="CB728" s="50"/>
      <c r="CC728" s="50"/>
      <c r="CD728" s="50"/>
      <c r="CE728" s="50"/>
      <c r="CF728" s="50"/>
      <c r="CG728" s="50"/>
      <c r="CH728" s="50"/>
      <c r="CI728" s="50"/>
      <c r="CJ728" s="50"/>
      <c r="CK728" s="50"/>
      <c r="CL728" s="50"/>
      <c r="CM728" s="50"/>
      <c r="CN728" s="50"/>
    </row>
    <row r="729" spans="3:92" s="52" customFormat="1" ht="24" customHeight="1" x14ac:dyDescent="0.2">
      <c r="D729" s="54"/>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c r="BZ729" s="50"/>
      <c r="CA729" s="50"/>
      <c r="CB729" s="50"/>
      <c r="CC729" s="50"/>
      <c r="CD729" s="50"/>
      <c r="CE729" s="50"/>
      <c r="CF729" s="50"/>
      <c r="CG729" s="50"/>
      <c r="CH729" s="50"/>
      <c r="CI729" s="50"/>
      <c r="CJ729" s="50"/>
      <c r="CK729" s="50"/>
      <c r="CL729" s="50"/>
      <c r="CM729" s="50"/>
      <c r="CN729" s="50"/>
    </row>
    <row r="730" spans="3:92" s="52" customFormat="1" ht="24" customHeight="1" x14ac:dyDescent="0.2">
      <c r="D730" s="54"/>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c r="BZ730" s="50"/>
      <c r="CA730" s="50"/>
      <c r="CB730" s="50"/>
      <c r="CC730" s="50"/>
      <c r="CD730" s="50"/>
      <c r="CE730" s="50"/>
      <c r="CF730" s="50"/>
      <c r="CG730" s="50"/>
      <c r="CH730" s="50"/>
      <c r="CI730" s="50"/>
      <c r="CJ730" s="50"/>
      <c r="CK730" s="50"/>
      <c r="CL730" s="50"/>
      <c r="CM730" s="50"/>
      <c r="CN730" s="50"/>
    </row>
    <row r="731" spans="3:92" s="52" customFormat="1" ht="24" customHeight="1" x14ac:dyDescent="0.2">
      <c r="D731" s="54"/>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c r="AT731" s="50"/>
      <c r="AU731" s="50"/>
      <c r="AV731" s="50"/>
      <c r="AW731" s="50"/>
      <c r="AX731" s="50"/>
      <c r="AY731" s="50"/>
      <c r="AZ731" s="50"/>
      <c r="BA731" s="50"/>
      <c r="BB731" s="50"/>
      <c r="BC731" s="50"/>
      <c r="BD731" s="50"/>
      <c r="BE731" s="50"/>
      <c r="BF731" s="50"/>
      <c r="BG731" s="50"/>
      <c r="BH731" s="50"/>
      <c r="BI731" s="50"/>
      <c r="BJ731" s="50"/>
      <c r="BK731" s="50"/>
      <c r="BL731" s="50"/>
      <c r="BM731" s="50"/>
      <c r="BN731" s="50"/>
      <c r="BO731" s="50"/>
      <c r="BP731" s="50"/>
      <c r="BQ731" s="50"/>
      <c r="BR731" s="50"/>
      <c r="BS731" s="50"/>
      <c r="BT731" s="50"/>
      <c r="BU731" s="50"/>
      <c r="BV731" s="50"/>
      <c r="BW731" s="50"/>
      <c r="BX731" s="50"/>
      <c r="BY731" s="50"/>
      <c r="BZ731" s="50"/>
      <c r="CA731" s="50"/>
      <c r="CB731" s="50"/>
      <c r="CC731" s="50"/>
      <c r="CD731" s="50"/>
      <c r="CE731" s="50"/>
      <c r="CF731" s="50"/>
      <c r="CG731" s="50"/>
      <c r="CH731" s="50"/>
      <c r="CI731" s="50"/>
      <c r="CJ731" s="50"/>
      <c r="CK731" s="50"/>
      <c r="CL731" s="50"/>
      <c r="CM731" s="50"/>
      <c r="CN731" s="50"/>
    </row>
    <row r="732" spans="3:92" s="52" customFormat="1" ht="24" customHeight="1" x14ac:dyDescent="0.2">
      <c r="D732" s="54"/>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c r="AT732" s="50"/>
      <c r="AU732" s="50"/>
      <c r="AV732" s="50"/>
      <c r="AW732" s="50"/>
      <c r="AX732" s="50"/>
      <c r="AY732" s="50"/>
      <c r="AZ732" s="50"/>
      <c r="BA732" s="50"/>
      <c r="BB732" s="50"/>
      <c r="BC732" s="50"/>
      <c r="BD732" s="50"/>
      <c r="BE732" s="50"/>
      <c r="BF732" s="50"/>
      <c r="BG732" s="50"/>
      <c r="BH732" s="50"/>
      <c r="BI732" s="50"/>
      <c r="BJ732" s="50"/>
      <c r="BK732" s="50"/>
      <c r="BL732" s="50"/>
      <c r="BM732" s="50"/>
      <c r="BN732" s="50"/>
      <c r="BO732" s="50"/>
      <c r="BP732" s="50"/>
      <c r="BQ732" s="50"/>
      <c r="BR732" s="50"/>
      <c r="BS732" s="50"/>
      <c r="BT732" s="50"/>
      <c r="BU732" s="50"/>
      <c r="BV732" s="50"/>
      <c r="BW732" s="50"/>
      <c r="BX732" s="50"/>
      <c r="BY732" s="50"/>
      <c r="BZ732" s="50"/>
      <c r="CA732" s="50"/>
      <c r="CB732" s="50"/>
      <c r="CC732" s="50"/>
      <c r="CD732" s="50"/>
      <c r="CE732" s="50"/>
      <c r="CF732" s="50"/>
      <c r="CG732" s="50"/>
      <c r="CH732" s="50"/>
      <c r="CI732" s="50"/>
      <c r="CJ732" s="50"/>
      <c r="CK732" s="50"/>
      <c r="CL732" s="50"/>
      <c r="CM732" s="50"/>
      <c r="CN732" s="50"/>
    </row>
    <row r="733" spans="3:92" s="52" customFormat="1" ht="24" customHeight="1" x14ac:dyDescent="0.2">
      <c r="D733" s="54"/>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c r="BR733" s="50"/>
      <c r="BS733" s="50"/>
      <c r="BT733" s="50"/>
      <c r="BU733" s="50"/>
      <c r="BV733" s="50"/>
      <c r="BW733" s="50"/>
      <c r="BX733" s="50"/>
      <c r="BY733" s="50"/>
      <c r="BZ733" s="50"/>
      <c r="CA733" s="50"/>
      <c r="CB733" s="50"/>
      <c r="CC733" s="50"/>
      <c r="CD733" s="50"/>
      <c r="CE733" s="50"/>
      <c r="CF733" s="50"/>
      <c r="CG733" s="50"/>
      <c r="CH733" s="50"/>
      <c r="CI733" s="50"/>
      <c r="CJ733" s="50"/>
      <c r="CK733" s="50"/>
      <c r="CL733" s="50"/>
      <c r="CM733" s="50"/>
      <c r="CN733" s="50"/>
    </row>
    <row r="734" spans="3:92" s="52" customFormat="1" ht="24" customHeight="1" x14ac:dyDescent="0.2">
      <c r="D734" s="54"/>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c r="AT734" s="50"/>
      <c r="AU734" s="50"/>
      <c r="AV734" s="50"/>
      <c r="AW734" s="50"/>
      <c r="AX734" s="50"/>
      <c r="AY734" s="50"/>
      <c r="AZ734" s="50"/>
      <c r="BA734" s="50"/>
      <c r="BB734" s="50"/>
      <c r="BC734" s="50"/>
      <c r="BD734" s="50"/>
      <c r="BE734" s="50"/>
      <c r="BF734" s="50"/>
      <c r="BG734" s="50"/>
      <c r="BH734" s="50"/>
      <c r="BI734" s="50"/>
      <c r="BJ734" s="50"/>
      <c r="BK734" s="50"/>
      <c r="BL734" s="50"/>
      <c r="BM734" s="50"/>
      <c r="BN734" s="50"/>
      <c r="BO734" s="50"/>
      <c r="BP734" s="50"/>
      <c r="BQ734" s="50"/>
      <c r="BR734" s="50"/>
      <c r="BS734" s="50"/>
      <c r="BT734" s="50"/>
      <c r="BU734" s="50"/>
      <c r="BV734" s="50"/>
      <c r="BW734" s="50"/>
      <c r="BX734" s="50"/>
      <c r="BY734" s="50"/>
      <c r="BZ734" s="50"/>
      <c r="CA734" s="50"/>
      <c r="CB734" s="50"/>
      <c r="CC734" s="50"/>
      <c r="CD734" s="50"/>
      <c r="CE734" s="50"/>
      <c r="CF734" s="50"/>
      <c r="CG734" s="50"/>
      <c r="CH734" s="50"/>
      <c r="CI734" s="50"/>
      <c r="CJ734" s="50"/>
      <c r="CK734" s="50"/>
      <c r="CL734" s="50"/>
      <c r="CM734" s="50"/>
      <c r="CN734" s="50"/>
    </row>
    <row r="735" spans="3:92" s="52" customFormat="1" ht="24" customHeight="1" x14ac:dyDescent="0.2">
      <c r="D735" s="54"/>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c r="AT735" s="50"/>
      <c r="AU735" s="50"/>
      <c r="AV735" s="50"/>
      <c r="AW735" s="50"/>
      <c r="AX735" s="50"/>
      <c r="AY735" s="50"/>
      <c r="AZ735" s="50"/>
      <c r="BA735" s="50"/>
      <c r="BB735" s="50"/>
      <c r="BC735" s="50"/>
      <c r="BD735" s="50"/>
      <c r="BE735" s="50"/>
      <c r="BF735" s="50"/>
      <c r="BG735" s="50"/>
      <c r="BH735" s="50"/>
      <c r="BI735" s="50"/>
      <c r="BJ735" s="50"/>
      <c r="BK735" s="50"/>
      <c r="BL735" s="50"/>
      <c r="BM735" s="50"/>
      <c r="BN735" s="50"/>
      <c r="BO735" s="50"/>
      <c r="BP735" s="50"/>
      <c r="BQ735" s="50"/>
      <c r="BR735" s="50"/>
      <c r="BS735" s="50"/>
      <c r="BT735" s="50"/>
      <c r="BU735" s="50"/>
      <c r="BV735" s="50"/>
      <c r="BW735" s="50"/>
      <c r="BX735" s="50"/>
      <c r="BY735" s="50"/>
      <c r="BZ735" s="50"/>
      <c r="CA735" s="50"/>
      <c r="CB735" s="50"/>
      <c r="CC735" s="50"/>
      <c r="CD735" s="50"/>
      <c r="CE735" s="50"/>
      <c r="CF735" s="50"/>
      <c r="CG735" s="50"/>
      <c r="CH735" s="50"/>
      <c r="CI735" s="50"/>
      <c r="CJ735" s="50"/>
      <c r="CK735" s="50"/>
      <c r="CL735" s="50"/>
      <c r="CM735" s="50"/>
      <c r="CN735" s="50"/>
    </row>
    <row r="736" spans="3:92" s="52" customFormat="1" ht="24" customHeight="1" x14ac:dyDescent="0.2">
      <c r="D736" s="54"/>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c r="BR736" s="50"/>
      <c r="BS736" s="50"/>
      <c r="BT736" s="50"/>
      <c r="BU736" s="50"/>
      <c r="BV736" s="50"/>
      <c r="BW736" s="50"/>
      <c r="BX736" s="50"/>
      <c r="BY736" s="50"/>
      <c r="BZ736" s="50"/>
      <c r="CA736" s="50"/>
      <c r="CB736" s="50"/>
      <c r="CC736" s="50"/>
      <c r="CD736" s="50"/>
      <c r="CE736" s="50"/>
      <c r="CF736" s="50"/>
      <c r="CG736" s="50"/>
      <c r="CH736" s="50"/>
      <c r="CI736" s="50"/>
      <c r="CJ736" s="50"/>
      <c r="CK736" s="50"/>
      <c r="CL736" s="50"/>
      <c r="CM736" s="50"/>
      <c r="CN736" s="50"/>
    </row>
    <row r="737" spans="4:92" s="52" customFormat="1" ht="24" customHeight="1" x14ac:dyDescent="0.2">
      <c r="D737" s="54"/>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c r="BR737" s="50"/>
      <c r="BS737" s="50"/>
      <c r="BT737" s="50"/>
      <c r="BU737" s="50"/>
      <c r="BV737" s="50"/>
      <c r="BW737" s="50"/>
      <c r="BX737" s="50"/>
      <c r="BY737" s="50"/>
      <c r="BZ737" s="50"/>
      <c r="CA737" s="50"/>
      <c r="CB737" s="50"/>
      <c r="CC737" s="50"/>
      <c r="CD737" s="50"/>
      <c r="CE737" s="50"/>
      <c r="CF737" s="50"/>
      <c r="CG737" s="50"/>
      <c r="CH737" s="50"/>
      <c r="CI737" s="50"/>
      <c r="CJ737" s="50"/>
      <c r="CK737" s="50"/>
      <c r="CL737" s="50"/>
      <c r="CM737" s="50"/>
      <c r="CN737" s="50"/>
    </row>
    <row r="738" spans="4:92" s="52" customFormat="1" ht="24" customHeight="1" x14ac:dyDescent="0.2">
      <c r="D738" s="54"/>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c r="AT738" s="50"/>
      <c r="AU738" s="50"/>
      <c r="AV738" s="50"/>
      <c r="AW738" s="50"/>
      <c r="AX738" s="50"/>
      <c r="AY738" s="50"/>
      <c r="AZ738" s="50"/>
      <c r="BA738" s="50"/>
      <c r="BB738" s="50"/>
      <c r="BC738" s="50"/>
      <c r="BD738" s="50"/>
      <c r="BE738" s="50"/>
      <c r="BF738" s="50"/>
      <c r="BG738" s="50"/>
      <c r="BH738" s="50"/>
      <c r="BI738" s="50"/>
      <c r="BJ738" s="50"/>
      <c r="BK738" s="50"/>
      <c r="BL738" s="50"/>
      <c r="BM738" s="50"/>
      <c r="BN738" s="50"/>
      <c r="BO738" s="50"/>
      <c r="BP738" s="50"/>
      <c r="BQ738" s="50"/>
      <c r="BR738" s="50"/>
      <c r="BS738" s="50"/>
      <c r="BT738" s="50"/>
      <c r="BU738" s="50"/>
      <c r="BV738" s="50"/>
      <c r="BW738" s="50"/>
      <c r="BX738" s="50"/>
      <c r="BY738" s="50"/>
      <c r="BZ738" s="50"/>
      <c r="CA738" s="50"/>
      <c r="CB738" s="50"/>
      <c r="CC738" s="50"/>
      <c r="CD738" s="50"/>
      <c r="CE738" s="50"/>
      <c r="CF738" s="50"/>
      <c r="CG738" s="50"/>
      <c r="CH738" s="50"/>
      <c r="CI738" s="50"/>
      <c r="CJ738" s="50"/>
      <c r="CK738" s="50"/>
      <c r="CL738" s="50"/>
      <c r="CM738" s="50"/>
      <c r="CN738" s="50"/>
    </row>
    <row r="739" spans="4:92" s="52" customFormat="1" ht="24" customHeight="1" x14ac:dyDescent="0.2">
      <c r="D739" s="54"/>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c r="BR739" s="50"/>
      <c r="BS739" s="50"/>
      <c r="BT739" s="50"/>
      <c r="BU739" s="50"/>
      <c r="BV739" s="50"/>
      <c r="BW739" s="50"/>
      <c r="BX739" s="50"/>
      <c r="BY739" s="50"/>
      <c r="BZ739" s="50"/>
      <c r="CA739" s="50"/>
      <c r="CB739" s="50"/>
      <c r="CC739" s="50"/>
      <c r="CD739" s="50"/>
      <c r="CE739" s="50"/>
      <c r="CF739" s="50"/>
      <c r="CG739" s="50"/>
      <c r="CH739" s="50"/>
      <c r="CI739" s="50"/>
      <c r="CJ739" s="50"/>
      <c r="CK739" s="50"/>
      <c r="CL739" s="50"/>
      <c r="CM739" s="50"/>
      <c r="CN739" s="50"/>
    </row>
    <row r="740" spans="4:92" s="52" customFormat="1" ht="24" customHeight="1" x14ac:dyDescent="0.2">
      <c r="D740" s="54"/>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c r="BR740" s="50"/>
      <c r="BS740" s="50"/>
      <c r="BT740" s="50"/>
      <c r="BU740" s="50"/>
      <c r="BV740" s="50"/>
      <c r="BW740" s="50"/>
      <c r="BX740" s="50"/>
      <c r="BY740" s="50"/>
      <c r="BZ740" s="50"/>
      <c r="CA740" s="50"/>
      <c r="CB740" s="50"/>
      <c r="CC740" s="50"/>
      <c r="CD740" s="50"/>
      <c r="CE740" s="50"/>
      <c r="CF740" s="50"/>
      <c r="CG740" s="50"/>
      <c r="CH740" s="50"/>
      <c r="CI740" s="50"/>
      <c r="CJ740" s="50"/>
      <c r="CK740" s="50"/>
      <c r="CL740" s="50"/>
      <c r="CM740" s="50"/>
      <c r="CN740" s="50"/>
    </row>
    <row r="741" spans="4:92" s="52" customFormat="1" ht="24" customHeight="1" x14ac:dyDescent="0.2">
      <c r="D741" s="54"/>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c r="BR741" s="50"/>
      <c r="BS741" s="50"/>
      <c r="BT741" s="50"/>
      <c r="BU741" s="50"/>
      <c r="BV741" s="50"/>
      <c r="BW741" s="50"/>
      <c r="BX741" s="50"/>
      <c r="BY741" s="50"/>
      <c r="BZ741" s="50"/>
      <c r="CA741" s="50"/>
      <c r="CB741" s="50"/>
      <c r="CC741" s="50"/>
      <c r="CD741" s="50"/>
      <c r="CE741" s="50"/>
      <c r="CF741" s="50"/>
      <c r="CG741" s="50"/>
      <c r="CH741" s="50"/>
      <c r="CI741" s="50"/>
      <c r="CJ741" s="50"/>
      <c r="CK741" s="50"/>
      <c r="CL741" s="50"/>
      <c r="CM741" s="50"/>
      <c r="CN741" s="50"/>
    </row>
    <row r="742" spans="4:92" s="52" customFormat="1" ht="24" customHeight="1" x14ac:dyDescent="0.2">
      <c r="D742" s="54"/>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c r="BR742" s="50"/>
      <c r="BS742" s="50"/>
      <c r="BT742" s="50"/>
      <c r="BU742" s="50"/>
      <c r="BV742" s="50"/>
      <c r="BW742" s="50"/>
      <c r="BX742" s="50"/>
      <c r="BY742" s="50"/>
      <c r="BZ742" s="50"/>
      <c r="CA742" s="50"/>
      <c r="CB742" s="50"/>
      <c r="CC742" s="50"/>
      <c r="CD742" s="50"/>
      <c r="CE742" s="50"/>
      <c r="CF742" s="50"/>
      <c r="CG742" s="50"/>
      <c r="CH742" s="50"/>
      <c r="CI742" s="50"/>
      <c r="CJ742" s="50"/>
      <c r="CK742" s="50"/>
      <c r="CL742" s="50"/>
      <c r="CM742" s="50"/>
      <c r="CN742" s="50"/>
    </row>
    <row r="743" spans="4:92" s="52" customFormat="1" ht="24" customHeight="1" x14ac:dyDescent="0.2">
      <c r="D743" s="54"/>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c r="BR743" s="50"/>
      <c r="BS743" s="50"/>
      <c r="BT743" s="50"/>
      <c r="BU743" s="50"/>
      <c r="BV743" s="50"/>
      <c r="BW743" s="50"/>
      <c r="BX743" s="50"/>
      <c r="BY743" s="50"/>
      <c r="BZ743" s="50"/>
      <c r="CA743" s="50"/>
      <c r="CB743" s="50"/>
      <c r="CC743" s="50"/>
      <c r="CD743" s="50"/>
      <c r="CE743" s="50"/>
      <c r="CF743" s="50"/>
      <c r="CG743" s="50"/>
      <c r="CH743" s="50"/>
      <c r="CI743" s="50"/>
      <c r="CJ743" s="50"/>
      <c r="CK743" s="50"/>
      <c r="CL743" s="50"/>
      <c r="CM743" s="50"/>
      <c r="CN743" s="50"/>
    </row>
    <row r="744" spans="4:92" s="52" customFormat="1" ht="24" customHeight="1" x14ac:dyDescent="0.2">
      <c r="D744" s="54"/>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c r="BR744" s="50"/>
      <c r="BS744" s="50"/>
      <c r="BT744" s="50"/>
      <c r="BU744" s="50"/>
      <c r="BV744" s="50"/>
      <c r="BW744" s="50"/>
      <c r="BX744" s="50"/>
      <c r="BY744" s="50"/>
      <c r="BZ744" s="50"/>
      <c r="CA744" s="50"/>
      <c r="CB744" s="50"/>
      <c r="CC744" s="50"/>
      <c r="CD744" s="50"/>
      <c r="CE744" s="50"/>
      <c r="CF744" s="50"/>
      <c r="CG744" s="50"/>
      <c r="CH744" s="50"/>
      <c r="CI744" s="50"/>
      <c r="CJ744" s="50"/>
      <c r="CK744" s="50"/>
      <c r="CL744" s="50"/>
      <c r="CM744" s="50"/>
      <c r="CN744" s="50"/>
    </row>
    <row r="745" spans="4:92" s="52" customFormat="1" ht="24" customHeight="1" x14ac:dyDescent="0.2">
      <c r="D745" s="54"/>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c r="CG745" s="50"/>
      <c r="CH745" s="50"/>
      <c r="CI745" s="50"/>
      <c r="CJ745" s="50"/>
      <c r="CK745" s="50"/>
      <c r="CL745" s="50"/>
      <c r="CM745" s="50"/>
      <c r="CN745" s="50"/>
    </row>
    <row r="746" spans="4:92" s="52" customFormat="1" ht="24" customHeight="1" x14ac:dyDescent="0.2">
      <c r="D746" s="54"/>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c r="CG746" s="50"/>
      <c r="CH746" s="50"/>
      <c r="CI746" s="50"/>
      <c r="CJ746" s="50"/>
      <c r="CK746" s="50"/>
      <c r="CL746" s="50"/>
      <c r="CM746" s="50"/>
      <c r="CN746" s="50"/>
    </row>
    <row r="747" spans="4:92" s="52" customFormat="1" ht="24" customHeight="1" x14ac:dyDescent="0.2">
      <c r="D747" s="54"/>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c r="CG747" s="50"/>
      <c r="CH747" s="50"/>
      <c r="CI747" s="50"/>
      <c r="CJ747" s="50"/>
      <c r="CK747" s="50"/>
      <c r="CL747" s="50"/>
      <c r="CM747" s="50"/>
      <c r="CN747" s="50"/>
    </row>
    <row r="748" spans="4:92" s="52" customFormat="1" ht="24" customHeight="1" x14ac:dyDescent="0.2">
      <c r="D748" s="54"/>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c r="CG748" s="50"/>
      <c r="CH748" s="50"/>
      <c r="CI748" s="50"/>
      <c r="CJ748" s="50"/>
      <c r="CK748" s="50"/>
      <c r="CL748" s="50"/>
      <c r="CM748" s="50"/>
      <c r="CN748" s="50"/>
    </row>
    <row r="749" spans="4:92" s="52" customFormat="1" ht="24" customHeight="1" x14ac:dyDescent="0.2">
      <c r="D749" s="54"/>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c r="CG749" s="50"/>
      <c r="CH749" s="50"/>
      <c r="CI749" s="50"/>
      <c r="CJ749" s="50"/>
      <c r="CK749" s="50"/>
      <c r="CL749" s="50"/>
      <c r="CM749" s="50"/>
      <c r="CN749" s="50"/>
    </row>
    <row r="750" spans="4:92" s="52" customFormat="1" ht="24" customHeight="1" x14ac:dyDescent="0.2">
      <c r="D750" s="54"/>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c r="CG750" s="50"/>
      <c r="CH750" s="50"/>
      <c r="CI750" s="50"/>
      <c r="CJ750" s="50"/>
      <c r="CK750" s="50"/>
      <c r="CL750" s="50"/>
      <c r="CM750" s="50"/>
      <c r="CN750" s="50"/>
    </row>
    <row r="751" spans="4:92" s="52" customFormat="1" ht="24" customHeight="1" x14ac:dyDescent="0.2">
      <c r="D751" s="54"/>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c r="CG751" s="50"/>
      <c r="CH751" s="50"/>
      <c r="CI751" s="50"/>
      <c r="CJ751" s="50"/>
      <c r="CK751" s="50"/>
      <c r="CL751" s="50"/>
      <c r="CM751" s="50"/>
      <c r="CN751" s="50"/>
    </row>
    <row r="752" spans="4:92" s="52" customFormat="1" ht="24" customHeight="1" x14ac:dyDescent="0.2">
      <c r="D752" s="54"/>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c r="CG752" s="50"/>
      <c r="CH752" s="50"/>
      <c r="CI752" s="50"/>
      <c r="CJ752" s="50"/>
      <c r="CK752" s="50"/>
      <c r="CL752" s="50"/>
      <c r="CM752" s="50"/>
      <c r="CN752" s="50"/>
    </row>
    <row r="753" spans="4:92" s="52" customFormat="1" ht="24" customHeight="1" x14ac:dyDescent="0.2">
      <c r="D753" s="54"/>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c r="CG753" s="50"/>
      <c r="CH753" s="50"/>
      <c r="CI753" s="50"/>
      <c r="CJ753" s="50"/>
      <c r="CK753" s="50"/>
      <c r="CL753" s="50"/>
      <c r="CM753" s="50"/>
      <c r="CN753" s="50"/>
    </row>
    <row r="754" spans="4:92" s="52" customFormat="1" ht="24" customHeight="1" x14ac:dyDescent="0.2">
      <c r="D754" s="54"/>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c r="BQ754" s="50"/>
      <c r="BR754" s="50"/>
      <c r="BS754" s="50"/>
      <c r="BT754" s="50"/>
      <c r="BU754" s="50"/>
      <c r="BV754" s="50"/>
      <c r="BW754" s="50"/>
      <c r="BX754" s="50"/>
      <c r="BY754" s="50"/>
      <c r="BZ754" s="50"/>
      <c r="CA754" s="50"/>
      <c r="CB754" s="50"/>
      <c r="CC754" s="50"/>
      <c r="CD754" s="50"/>
      <c r="CE754" s="50"/>
      <c r="CF754" s="50"/>
      <c r="CG754" s="50"/>
      <c r="CH754" s="50"/>
      <c r="CI754" s="50"/>
      <c r="CJ754" s="50"/>
      <c r="CK754" s="50"/>
      <c r="CL754" s="50"/>
      <c r="CM754" s="50"/>
      <c r="CN754" s="50"/>
    </row>
    <row r="755" spans="4:92" s="52" customFormat="1" ht="24" customHeight="1" x14ac:dyDescent="0.2">
      <c r="D755" s="54"/>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c r="BQ755" s="50"/>
      <c r="BR755" s="50"/>
      <c r="BS755" s="50"/>
      <c r="BT755" s="50"/>
      <c r="BU755" s="50"/>
      <c r="BV755" s="50"/>
      <c r="BW755" s="50"/>
      <c r="BX755" s="50"/>
      <c r="BY755" s="50"/>
      <c r="BZ755" s="50"/>
      <c r="CA755" s="50"/>
      <c r="CB755" s="50"/>
      <c r="CC755" s="50"/>
      <c r="CD755" s="50"/>
      <c r="CE755" s="50"/>
      <c r="CF755" s="50"/>
      <c r="CG755" s="50"/>
      <c r="CH755" s="50"/>
      <c r="CI755" s="50"/>
      <c r="CJ755" s="50"/>
      <c r="CK755" s="50"/>
      <c r="CL755" s="50"/>
      <c r="CM755" s="50"/>
      <c r="CN755" s="50"/>
    </row>
    <row r="756" spans="4:92" s="52" customFormat="1" ht="24" customHeight="1" x14ac:dyDescent="0.2">
      <c r="D756" s="54"/>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c r="BQ756" s="50"/>
      <c r="BR756" s="50"/>
      <c r="BS756" s="50"/>
      <c r="BT756" s="50"/>
      <c r="BU756" s="50"/>
      <c r="BV756" s="50"/>
      <c r="BW756" s="50"/>
      <c r="BX756" s="50"/>
      <c r="BY756" s="50"/>
      <c r="BZ756" s="50"/>
      <c r="CA756" s="50"/>
      <c r="CB756" s="50"/>
      <c r="CC756" s="50"/>
      <c r="CD756" s="50"/>
      <c r="CE756" s="50"/>
      <c r="CF756" s="50"/>
      <c r="CG756" s="50"/>
      <c r="CH756" s="50"/>
      <c r="CI756" s="50"/>
      <c r="CJ756" s="50"/>
      <c r="CK756" s="50"/>
      <c r="CL756" s="50"/>
      <c r="CM756" s="50"/>
      <c r="CN756" s="50"/>
    </row>
    <row r="757" spans="4:92" s="52" customFormat="1" ht="24" customHeight="1" x14ac:dyDescent="0.2">
      <c r="D757" s="54"/>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0"/>
      <c r="AY757" s="50"/>
      <c r="AZ757" s="50"/>
      <c r="BA757" s="50"/>
      <c r="BB757" s="50"/>
      <c r="BC757" s="50"/>
      <c r="BD757" s="50"/>
      <c r="BE757" s="50"/>
      <c r="BF757" s="50"/>
      <c r="BG757" s="50"/>
      <c r="BH757" s="50"/>
      <c r="BI757" s="50"/>
      <c r="BJ757" s="50"/>
      <c r="BK757" s="50"/>
      <c r="BL757" s="50"/>
      <c r="BM757" s="50"/>
      <c r="BN757" s="50"/>
      <c r="BO757" s="50"/>
      <c r="BP757" s="50"/>
      <c r="BQ757" s="50"/>
      <c r="BR757" s="50"/>
      <c r="BS757" s="50"/>
      <c r="BT757" s="50"/>
      <c r="BU757" s="50"/>
      <c r="BV757" s="50"/>
      <c r="BW757" s="50"/>
      <c r="BX757" s="50"/>
      <c r="BY757" s="50"/>
      <c r="BZ757" s="50"/>
      <c r="CA757" s="50"/>
      <c r="CB757" s="50"/>
      <c r="CC757" s="50"/>
      <c r="CD757" s="50"/>
      <c r="CE757" s="50"/>
      <c r="CF757" s="50"/>
      <c r="CG757" s="50"/>
      <c r="CH757" s="50"/>
      <c r="CI757" s="50"/>
      <c r="CJ757" s="50"/>
      <c r="CK757" s="50"/>
      <c r="CL757" s="50"/>
      <c r="CM757" s="50"/>
      <c r="CN757" s="50"/>
    </row>
    <row r="758" spans="4:92" s="52" customFormat="1" ht="24" customHeight="1" x14ac:dyDescent="0.2">
      <c r="D758" s="54"/>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row>
    <row r="759" spans="4:92" s="52" customFormat="1" ht="24" customHeight="1" x14ac:dyDescent="0.2">
      <c r="D759" s="54"/>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c r="BQ759" s="50"/>
      <c r="BR759" s="50"/>
      <c r="BS759" s="50"/>
      <c r="BT759" s="50"/>
      <c r="BU759" s="50"/>
      <c r="BV759" s="50"/>
      <c r="BW759" s="50"/>
      <c r="BX759" s="50"/>
      <c r="BY759" s="50"/>
      <c r="BZ759" s="50"/>
      <c r="CA759" s="50"/>
      <c r="CB759" s="50"/>
      <c r="CC759" s="50"/>
      <c r="CD759" s="50"/>
      <c r="CE759" s="50"/>
      <c r="CF759" s="50"/>
      <c r="CG759" s="50"/>
      <c r="CH759" s="50"/>
      <c r="CI759" s="50"/>
      <c r="CJ759" s="50"/>
      <c r="CK759" s="50"/>
      <c r="CL759" s="50"/>
      <c r="CM759" s="50"/>
      <c r="CN759" s="50"/>
    </row>
    <row r="760" spans="4:92" s="52" customFormat="1" ht="24" customHeight="1" x14ac:dyDescent="0.2">
      <c r="D760" s="54"/>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0"/>
      <c r="AY760" s="50"/>
      <c r="AZ760" s="50"/>
      <c r="BA760" s="50"/>
      <c r="BB760" s="50"/>
      <c r="BC760" s="50"/>
      <c r="BD760" s="50"/>
      <c r="BE760" s="50"/>
      <c r="BF760" s="50"/>
      <c r="BG760" s="50"/>
      <c r="BH760" s="50"/>
      <c r="BI760" s="50"/>
      <c r="BJ760" s="50"/>
      <c r="BK760" s="50"/>
      <c r="BL760" s="50"/>
      <c r="BM760" s="50"/>
      <c r="BN760" s="50"/>
      <c r="BO760" s="50"/>
      <c r="BP760" s="50"/>
      <c r="BQ760" s="50"/>
      <c r="BR760" s="50"/>
      <c r="BS760" s="50"/>
      <c r="BT760" s="50"/>
      <c r="BU760" s="50"/>
      <c r="BV760" s="50"/>
      <c r="BW760" s="50"/>
      <c r="BX760" s="50"/>
      <c r="BY760" s="50"/>
      <c r="BZ760" s="50"/>
      <c r="CA760" s="50"/>
      <c r="CB760" s="50"/>
      <c r="CC760" s="50"/>
      <c r="CD760" s="50"/>
      <c r="CE760" s="50"/>
      <c r="CF760" s="50"/>
      <c r="CG760" s="50"/>
      <c r="CH760" s="50"/>
      <c r="CI760" s="50"/>
      <c r="CJ760" s="50"/>
      <c r="CK760" s="50"/>
      <c r="CL760" s="50"/>
      <c r="CM760" s="50"/>
      <c r="CN760" s="50"/>
    </row>
    <row r="761" spans="4:92" s="52" customFormat="1" ht="24" customHeight="1" x14ac:dyDescent="0.2">
      <c r="D761" s="54"/>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0"/>
      <c r="AY761" s="50"/>
      <c r="AZ761" s="50"/>
      <c r="BA761" s="50"/>
      <c r="BB761" s="50"/>
      <c r="BC761" s="50"/>
      <c r="BD761" s="50"/>
      <c r="BE761" s="50"/>
      <c r="BF761" s="50"/>
      <c r="BG761" s="50"/>
      <c r="BH761" s="50"/>
      <c r="BI761" s="50"/>
      <c r="BJ761" s="50"/>
      <c r="BK761" s="50"/>
      <c r="BL761" s="50"/>
      <c r="BM761" s="50"/>
      <c r="BN761" s="50"/>
      <c r="BO761" s="50"/>
      <c r="BP761" s="50"/>
      <c r="BQ761" s="50"/>
      <c r="BR761" s="50"/>
      <c r="BS761" s="50"/>
      <c r="BT761" s="50"/>
      <c r="BU761" s="50"/>
      <c r="BV761" s="50"/>
      <c r="BW761" s="50"/>
      <c r="BX761" s="50"/>
      <c r="BY761" s="50"/>
      <c r="BZ761" s="50"/>
      <c r="CA761" s="50"/>
      <c r="CB761" s="50"/>
      <c r="CC761" s="50"/>
      <c r="CD761" s="50"/>
      <c r="CE761" s="50"/>
      <c r="CF761" s="50"/>
      <c r="CG761" s="50"/>
      <c r="CH761" s="50"/>
      <c r="CI761" s="50"/>
      <c r="CJ761" s="50"/>
      <c r="CK761" s="50"/>
      <c r="CL761" s="50"/>
      <c r="CM761" s="50"/>
      <c r="CN761" s="50"/>
    </row>
    <row r="762" spans="4:92" s="52" customFormat="1" ht="24" customHeight="1" x14ac:dyDescent="0.2">
      <c r="D762" s="54"/>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0"/>
      <c r="AY762" s="50"/>
      <c r="AZ762" s="50"/>
      <c r="BA762" s="50"/>
      <c r="BB762" s="50"/>
      <c r="BC762" s="50"/>
      <c r="BD762" s="50"/>
      <c r="BE762" s="50"/>
      <c r="BF762" s="50"/>
      <c r="BG762" s="50"/>
      <c r="BH762" s="50"/>
      <c r="BI762" s="50"/>
      <c r="BJ762" s="50"/>
      <c r="BK762" s="50"/>
      <c r="BL762" s="50"/>
      <c r="BM762" s="50"/>
      <c r="BN762" s="50"/>
      <c r="BO762" s="50"/>
      <c r="BP762" s="50"/>
      <c r="BQ762" s="50"/>
      <c r="BR762" s="50"/>
      <c r="BS762" s="50"/>
      <c r="BT762" s="50"/>
      <c r="BU762" s="50"/>
      <c r="BV762" s="50"/>
      <c r="BW762" s="50"/>
      <c r="BX762" s="50"/>
      <c r="BY762" s="50"/>
      <c r="BZ762" s="50"/>
      <c r="CA762" s="50"/>
      <c r="CB762" s="50"/>
      <c r="CC762" s="50"/>
      <c r="CD762" s="50"/>
      <c r="CE762" s="50"/>
      <c r="CF762" s="50"/>
      <c r="CG762" s="50"/>
      <c r="CH762" s="50"/>
      <c r="CI762" s="50"/>
      <c r="CJ762" s="50"/>
      <c r="CK762" s="50"/>
      <c r="CL762" s="50"/>
      <c r="CM762" s="50"/>
      <c r="CN762" s="50"/>
    </row>
    <row r="763" spans="4:92" s="52" customFormat="1" ht="24" customHeight="1" x14ac:dyDescent="0.2">
      <c r="D763" s="54"/>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0"/>
      <c r="AY763" s="50"/>
      <c r="AZ763" s="50"/>
      <c r="BA763" s="50"/>
      <c r="BB763" s="50"/>
      <c r="BC763" s="50"/>
      <c r="BD763" s="50"/>
      <c r="BE763" s="50"/>
      <c r="BF763" s="50"/>
      <c r="BG763" s="50"/>
      <c r="BH763" s="50"/>
      <c r="BI763" s="50"/>
      <c r="BJ763" s="50"/>
      <c r="BK763" s="50"/>
      <c r="BL763" s="50"/>
      <c r="BM763" s="50"/>
      <c r="BN763" s="50"/>
      <c r="BO763" s="50"/>
      <c r="BP763" s="50"/>
      <c r="BQ763" s="50"/>
      <c r="BR763" s="50"/>
      <c r="BS763" s="50"/>
      <c r="BT763" s="50"/>
      <c r="BU763" s="50"/>
      <c r="BV763" s="50"/>
      <c r="BW763" s="50"/>
      <c r="BX763" s="50"/>
      <c r="BY763" s="50"/>
      <c r="BZ763" s="50"/>
      <c r="CA763" s="50"/>
      <c r="CB763" s="50"/>
      <c r="CC763" s="50"/>
      <c r="CD763" s="50"/>
      <c r="CE763" s="50"/>
      <c r="CF763" s="50"/>
      <c r="CG763" s="50"/>
      <c r="CH763" s="50"/>
      <c r="CI763" s="50"/>
      <c r="CJ763" s="50"/>
      <c r="CK763" s="50"/>
      <c r="CL763" s="50"/>
      <c r="CM763" s="50"/>
      <c r="CN763" s="50"/>
    </row>
    <row r="764" spans="4:92" s="52" customFormat="1" ht="24" customHeight="1" x14ac:dyDescent="0.2">
      <c r="D764" s="54"/>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0"/>
      <c r="AY764" s="50"/>
      <c r="AZ764" s="50"/>
      <c r="BA764" s="50"/>
      <c r="BB764" s="50"/>
      <c r="BC764" s="50"/>
      <c r="BD764" s="50"/>
      <c r="BE764" s="50"/>
      <c r="BF764" s="50"/>
      <c r="BG764" s="50"/>
      <c r="BH764" s="50"/>
      <c r="BI764" s="50"/>
      <c r="BJ764" s="50"/>
      <c r="BK764" s="50"/>
      <c r="BL764" s="50"/>
      <c r="BM764" s="50"/>
      <c r="BN764" s="50"/>
      <c r="BO764" s="50"/>
      <c r="BP764" s="50"/>
      <c r="BQ764" s="50"/>
      <c r="BR764" s="50"/>
      <c r="BS764" s="50"/>
      <c r="BT764" s="50"/>
      <c r="BU764" s="50"/>
      <c r="BV764" s="50"/>
      <c r="BW764" s="50"/>
      <c r="BX764" s="50"/>
      <c r="BY764" s="50"/>
      <c r="BZ764" s="50"/>
      <c r="CA764" s="50"/>
      <c r="CB764" s="50"/>
      <c r="CC764" s="50"/>
      <c r="CD764" s="50"/>
      <c r="CE764" s="50"/>
      <c r="CF764" s="50"/>
      <c r="CG764" s="50"/>
      <c r="CH764" s="50"/>
      <c r="CI764" s="50"/>
      <c r="CJ764" s="50"/>
      <c r="CK764" s="50"/>
      <c r="CL764" s="50"/>
      <c r="CM764" s="50"/>
      <c r="CN764" s="50"/>
    </row>
    <row r="765" spans="4:92" s="52" customFormat="1" ht="24" customHeight="1" x14ac:dyDescent="0.2">
      <c r="D765" s="54"/>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0"/>
      <c r="AY765" s="50"/>
      <c r="AZ765" s="50"/>
      <c r="BA765" s="50"/>
      <c r="BB765" s="50"/>
      <c r="BC765" s="50"/>
      <c r="BD765" s="50"/>
      <c r="BE765" s="50"/>
      <c r="BF765" s="50"/>
      <c r="BG765" s="50"/>
      <c r="BH765" s="50"/>
      <c r="BI765" s="50"/>
      <c r="BJ765" s="50"/>
      <c r="BK765" s="50"/>
      <c r="BL765" s="50"/>
      <c r="BM765" s="50"/>
      <c r="BN765" s="50"/>
      <c r="BO765" s="50"/>
      <c r="BP765" s="50"/>
      <c r="BQ765" s="50"/>
      <c r="BR765" s="50"/>
      <c r="BS765" s="50"/>
      <c r="BT765" s="50"/>
      <c r="BU765" s="50"/>
      <c r="BV765" s="50"/>
      <c r="BW765" s="50"/>
      <c r="BX765" s="50"/>
      <c r="BY765" s="50"/>
      <c r="BZ765" s="50"/>
      <c r="CA765" s="50"/>
      <c r="CB765" s="50"/>
      <c r="CC765" s="50"/>
      <c r="CD765" s="50"/>
      <c r="CE765" s="50"/>
      <c r="CF765" s="50"/>
      <c r="CG765" s="50"/>
      <c r="CH765" s="50"/>
      <c r="CI765" s="50"/>
      <c r="CJ765" s="50"/>
      <c r="CK765" s="50"/>
      <c r="CL765" s="50"/>
      <c r="CM765" s="50"/>
      <c r="CN765" s="50"/>
    </row>
    <row r="766" spans="4:92" s="52" customFormat="1" ht="24" customHeight="1" x14ac:dyDescent="0.2">
      <c r="D766" s="54"/>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0"/>
      <c r="AY766" s="50"/>
      <c r="AZ766" s="50"/>
      <c r="BA766" s="50"/>
      <c r="BB766" s="50"/>
      <c r="BC766" s="50"/>
      <c r="BD766" s="50"/>
      <c r="BE766" s="50"/>
      <c r="BF766" s="50"/>
      <c r="BG766" s="50"/>
      <c r="BH766" s="50"/>
      <c r="BI766" s="50"/>
      <c r="BJ766" s="50"/>
      <c r="BK766" s="50"/>
      <c r="BL766" s="50"/>
      <c r="BM766" s="50"/>
      <c r="BN766" s="50"/>
      <c r="BO766" s="50"/>
      <c r="BP766" s="50"/>
      <c r="BQ766" s="50"/>
      <c r="BR766" s="50"/>
      <c r="BS766" s="50"/>
      <c r="BT766" s="50"/>
      <c r="BU766" s="50"/>
      <c r="BV766" s="50"/>
      <c r="BW766" s="50"/>
      <c r="BX766" s="50"/>
      <c r="BY766" s="50"/>
      <c r="BZ766" s="50"/>
      <c r="CA766" s="50"/>
      <c r="CB766" s="50"/>
      <c r="CC766" s="50"/>
      <c r="CD766" s="50"/>
      <c r="CE766" s="50"/>
      <c r="CF766" s="50"/>
      <c r="CG766" s="50"/>
      <c r="CH766" s="50"/>
      <c r="CI766" s="50"/>
      <c r="CJ766" s="50"/>
      <c r="CK766" s="50"/>
      <c r="CL766" s="50"/>
      <c r="CM766" s="50"/>
      <c r="CN766" s="50"/>
    </row>
    <row r="767" spans="4:92" s="52" customFormat="1" ht="24" customHeight="1" x14ac:dyDescent="0.2">
      <c r="D767" s="54"/>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0"/>
      <c r="AY767" s="50"/>
      <c r="AZ767" s="50"/>
      <c r="BA767" s="50"/>
      <c r="BB767" s="50"/>
      <c r="BC767" s="50"/>
      <c r="BD767" s="50"/>
      <c r="BE767" s="50"/>
      <c r="BF767" s="50"/>
      <c r="BG767" s="50"/>
      <c r="BH767" s="50"/>
      <c r="BI767" s="50"/>
      <c r="BJ767" s="50"/>
      <c r="BK767" s="50"/>
      <c r="BL767" s="50"/>
      <c r="BM767" s="50"/>
      <c r="BN767" s="50"/>
      <c r="BO767" s="50"/>
      <c r="BP767" s="50"/>
      <c r="BQ767" s="50"/>
      <c r="BR767" s="50"/>
      <c r="BS767" s="50"/>
      <c r="BT767" s="50"/>
      <c r="BU767" s="50"/>
      <c r="BV767" s="50"/>
      <c r="BW767" s="50"/>
      <c r="BX767" s="50"/>
      <c r="BY767" s="50"/>
      <c r="BZ767" s="50"/>
      <c r="CA767" s="50"/>
      <c r="CB767" s="50"/>
      <c r="CC767" s="50"/>
      <c r="CD767" s="50"/>
      <c r="CE767" s="50"/>
      <c r="CF767" s="50"/>
      <c r="CG767" s="50"/>
      <c r="CH767" s="50"/>
      <c r="CI767" s="50"/>
      <c r="CJ767" s="50"/>
      <c r="CK767" s="50"/>
      <c r="CL767" s="50"/>
      <c r="CM767" s="50"/>
      <c r="CN767" s="50"/>
    </row>
    <row r="768" spans="4:92" s="52" customFormat="1" ht="24" customHeight="1" x14ac:dyDescent="0.2">
      <c r="D768" s="54"/>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0"/>
      <c r="AY768" s="50"/>
      <c r="AZ768" s="50"/>
      <c r="BA768" s="50"/>
      <c r="BB768" s="50"/>
      <c r="BC768" s="50"/>
      <c r="BD768" s="50"/>
      <c r="BE768" s="50"/>
      <c r="BF768" s="50"/>
      <c r="BG768" s="50"/>
      <c r="BH768" s="50"/>
      <c r="BI768" s="50"/>
      <c r="BJ768" s="50"/>
      <c r="BK768" s="50"/>
      <c r="BL768" s="50"/>
      <c r="BM768" s="50"/>
      <c r="BN768" s="50"/>
      <c r="BO768" s="50"/>
      <c r="BP768" s="50"/>
      <c r="BQ768" s="50"/>
      <c r="BR768" s="50"/>
      <c r="BS768" s="50"/>
      <c r="BT768" s="50"/>
      <c r="BU768" s="50"/>
      <c r="BV768" s="50"/>
      <c r="BW768" s="50"/>
      <c r="BX768" s="50"/>
      <c r="BY768" s="50"/>
      <c r="BZ768" s="50"/>
      <c r="CA768" s="50"/>
      <c r="CB768" s="50"/>
      <c r="CC768" s="50"/>
      <c r="CD768" s="50"/>
      <c r="CE768" s="50"/>
      <c r="CF768" s="50"/>
      <c r="CG768" s="50"/>
      <c r="CH768" s="50"/>
      <c r="CI768" s="50"/>
      <c r="CJ768" s="50"/>
      <c r="CK768" s="50"/>
      <c r="CL768" s="50"/>
      <c r="CM768" s="50"/>
      <c r="CN768" s="50"/>
    </row>
    <row r="769" spans="4:92" s="52" customFormat="1" ht="24" customHeight="1" x14ac:dyDescent="0.2">
      <c r="D769" s="54"/>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0"/>
      <c r="AY769" s="50"/>
      <c r="AZ769" s="50"/>
      <c r="BA769" s="50"/>
      <c r="BB769" s="50"/>
      <c r="BC769" s="50"/>
      <c r="BD769" s="50"/>
      <c r="BE769" s="50"/>
      <c r="BF769" s="50"/>
      <c r="BG769" s="50"/>
      <c r="BH769" s="50"/>
      <c r="BI769" s="50"/>
      <c r="BJ769" s="50"/>
      <c r="BK769" s="50"/>
      <c r="BL769" s="50"/>
      <c r="BM769" s="50"/>
      <c r="BN769" s="50"/>
      <c r="BO769" s="50"/>
      <c r="BP769" s="50"/>
      <c r="BQ769" s="50"/>
      <c r="BR769" s="50"/>
      <c r="BS769" s="50"/>
      <c r="BT769" s="50"/>
      <c r="BU769" s="50"/>
      <c r="BV769" s="50"/>
      <c r="BW769" s="50"/>
      <c r="BX769" s="50"/>
      <c r="BY769" s="50"/>
      <c r="BZ769" s="50"/>
      <c r="CA769" s="50"/>
      <c r="CB769" s="50"/>
      <c r="CC769" s="50"/>
      <c r="CD769" s="50"/>
      <c r="CE769" s="50"/>
      <c r="CF769" s="50"/>
      <c r="CG769" s="50"/>
      <c r="CH769" s="50"/>
      <c r="CI769" s="50"/>
      <c r="CJ769" s="50"/>
      <c r="CK769" s="50"/>
      <c r="CL769" s="50"/>
      <c r="CM769" s="50"/>
      <c r="CN769" s="50"/>
    </row>
    <row r="770" spans="4:92" s="52" customFormat="1" ht="24" customHeight="1" x14ac:dyDescent="0.2">
      <c r="D770" s="54"/>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c r="BQ770" s="50"/>
      <c r="BR770" s="50"/>
      <c r="BS770" s="50"/>
      <c r="BT770" s="50"/>
      <c r="BU770" s="50"/>
      <c r="BV770" s="50"/>
      <c r="BW770" s="50"/>
      <c r="BX770" s="50"/>
      <c r="BY770" s="50"/>
      <c r="BZ770" s="50"/>
      <c r="CA770" s="50"/>
      <c r="CB770" s="50"/>
      <c r="CC770" s="50"/>
      <c r="CD770" s="50"/>
      <c r="CE770" s="50"/>
      <c r="CF770" s="50"/>
      <c r="CG770" s="50"/>
      <c r="CH770" s="50"/>
      <c r="CI770" s="50"/>
      <c r="CJ770" s="50"/>
      <c r="CK770" s="50"/>
      <c r="CL770" s="50"/>
      <c r="CM770" s="50"/>
      <c r="CN770" s="50"/>
    </row>
    <row r="771" spans="4:92" s="52" customFormat="1" ht="24" customHeight="1" x14ac:dyDescent="0.2">
      <c r="D771" s="54"/>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0"/>
      <c r="AY771" s="50"/>
      <c r="AZ771" s="50"/>
      <c r="BA771" s="50"/>
      <c r="BB771" s="50"/>
      <c r="BC771" s="50"/>
      <c r="BD771" s="50"/>
      <c r="BE771" s="50"/>
      <c r="BF771" s="50"/>
      <c r="BG771" s="50"/>
      <c r="BH771" s="50"/>
      <c r="BI771" s="50"/>
      <c r="BJ771" s="50"/>
      <c r="BK771" s="50"/>
      <c r="BL771" s="50"/>
      <c r="BM771" s="50"/>
      <c r="BN771" s="50"/>
      <c r="BO771" s="50"/>
      <c r="BP771" s="50"/>
      <c r="BQ771" s="50"/>
      <c r="BR771" s="50"/>
      <c r="BS771" s="50"/>
      <c r="BT771" s="50"/>
      <c r="BU771" s="50"/>
      <c r="BV771" s="50"/>
      <c r="BW771" s="50"/>
      <c r="BX771" s="50"/>
      <c r="BY771" s="50"/>
      <c r="BZ771" s="50"/>
      <c r="CA771" s="50"/>
      <c r="CB771" s="50"/>
      <c r="CC771" s="50"/>
      <c r="CD771" s="50"/>
      <c r="CE771" s="50"/>
      <c r="CF771" s="50"/>
      <c r="CG771" s="50"/>
      <c r="CH771" s="50"/>
      <c r="CI771" s="50"/>
      <c r="CJ771" s="50"/>
      <c r="CK771" s="50"/>
      <c r="CL771" s="50"/>
      <c r="CM771" s="50"/>
      <c r="CN771" s="50"/>
    </row>
    <row r="772" spans="4:92" s="52" customFormat="1" ht="24" customHeight="1" x14ac:dyDescent="0.2">
      <c r="D772" s="54"/>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0"/>
      <c r="AY772" s="50"/>
      <c r="AZ772" s="50"/>
      <c r="BA772" s="50"/>
      <c r="BB772" s="50"/>
      <c r="BC772" s="50"/>
      <c r="BD772" s="50"/>
      <c r="BE772" s="50"/>
      <c r="BF772" s="50"/>
      <c r="BG772" s="50"/>
      <c r="BH772" s="50"/>
      <c r="BI772" s="50"/>
      <c r="BJ772" s="50"/>
      <c r="BK772" s="50"/>
      <c r="BL772" s="50"/>
      <c r="BM772" s="50"/>
      <c r="BN772" s="50"/>
      <c r="BO772" s="50"/>
      <c r="BP772" s="50"/>
      <c r="BQ772" s="50"/>
      <c r="BR772" s="50"/>
      <c r="BS772" s="50"/>
      <c r="BT772" s="50"/>
      <c r="BU772" s="50"/>
      <c r="BV772" s="50"/>
      <c r="BW772" s="50"/>
      <c r="BX772" s="50"/>
      <c r="BY772" s="50"/>
      <c r="BZ772" s="50"/>
      <c r="CA772" s="50"/>
      <c r="CB772" s="50"/>
      <c r="CC772" s="50"/>
      <c r="CD772" s="50"/>
      <c r="CE772" s="50"/>
      <c r="CF772" s="50"/>
      <c r="CG772" s="50"/>
      <c r="CH772" s="50"/>
      <c r="CI772" s="50"/>
      <c r="CJ772" s="50"/>
      <c r="CK772" s="50"/>
      <c r="CL772" s="50"/>
      <c r="CM772" s="50"/>
      <c r="CN772" s="50"/>
    </row>
    <row r="773" spans="4:92" s="52" customFormat="1" ht="24" customHeight="1" x14ac:dyDescent="0.2">
      <c r="D773" s="54"/>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0"/>
      <c r="AY773" s="50"/>
      <c r="AZ773" s="50"/>
      <c r="BA773" s="50"/>
      <c r="BB773" s="50"/>
      <c r="BC773" s="50"/>
      <c r="BD773" s="50"/>
      <c r="BE773" s="50"/>
      <c r="BF773" s="50"/>
      <c r="BG773" s="50"/>
      <c r="BH773" s="50"/>
      <c r="BI773" s="50"/>
      <c r="BJ773" s="50"/>
      <c r="BK773" s="50"/>
      <c r="BL773" s="50"/>
      <c r="BM773" s="50"/>
      <c r="BN773" s="50"/>
      <c r="BO773" s="50"/>
      <c r="BP773" s="50"/>
      <c r="BQ773" s="50"/>
      <c r="BR773" s="50"/>
      <c r="BS773" s="50"/>
      <c r="BT773" s="50"/>
      <c r="BU773" s="50"/>
      <c r="BV773" s="50"/>
      <c r="BW773" s="50"/>
      <c r="BX773" s="50"/>
      <c r="BY773" s="50"/>
      <c r="BZ773" s="50"/>
      <c r="CA773" s="50"/>
      <c r="CB773" s="50"/>
      <c r="CC773" s="50"/>
      <c r="CD773" s="50"/>
      <c r="CE773" s="50"/>
      <c r="CF773" s="50"/>
      <c r="CG773" s="50"/>
      <c r="CH773" s="50"/>
      <c r="CI773" s="50"/>
      <c r="CJ773" s="50"/>
      <c r="CK773" s="50"/>
      <c r="CL773" s="50"/>
      <c r="CM773" s="50"/>
      <c r="CN773" s="50"/>
    </row>
    <row r="774" spans="4:92" s="52" customFormat="1" ht="24" customHeight="1" x14ac:dyDescent="0.2">
      <c r="D774" s="54"/>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0"/>
      <c r="AY774" s="50"/>
      <c r="AZ774" s="50"/>
      <c r="BA774" s="50"/>
      <c r="BB774" s="50"/>
      <c r="BC774" s="50"/>
      <c r="BD774" s="50"/>
      <c r="BE774" s="50"/>
      <c r="BF774" s="50"/>
      <c r="BG774" s="50"/>
      <c r="BH774" s="50"/>
      <c r="BI774" s="50"/>
      <c r="BJ774" s="50"/>
      <c r="BK774" s="50"/>
      <c r="BL774" s="50"/>
      <c r="BM774" s="50"/>
      <c r="BN774" s="50"/>
      <c r="BO774" s="50"/>
      <c r="BP774" s="50"/>
      <c r="BQ774" s="50"/>
      <c r="BR774" s="50"/>
      <c r="BS774" s="50"/>
      <c r="BT774" s="50"/>
      <c r="BU774" s="50"/>
      <c r="BV774" s="50"/>
      <c r="BW774" s="50"/>
      <c r="BX774" s="50"/>
      <c r="BY774" s="50"/>
      <c r="BZ774" s="50"/>
      <c r="CA774" s="50"/>
      <c r="CB774" s="50"/>
      <c r="CC774" s="50"/>
      <c r="CD774" s="50"/>
      <c r="CE774" s="50"/>
      <c r="CF774" s="50"/>
      <c r="CG774" s="50"/>
      <c r="CH774" s="50"/>
      <c r="CI774" s="50"/>
      <c r="CJ774" s="50"/>
      <c r="CK774" s="50"/>
      <c r="CL774" s="50"/>
      <c r="CM774" s="50"/>
      <c r="CN774" s="50"/>
    </row>
    <row r="775" spans="4:92" s="52" customFormat="1" ht="24" customHeight="1" x14ac:dyDescent="0.2">
      <c r="D775" s="54"/>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0"/>
      <c r="AY775" s="50"/>
      <c r="AZ775" s="50"/>
      <c r="BA775" s="50"/>
      <c r="BB775" s="50"/>
      <c r="BC775" s="50"/>
      <c r="BD775" s="50"/>
      <c r="BE775" s="50"/>
      <c r="BF775" s="50"/>
      <c r="BG775" s="50"/>
      <c r="BH775" s="50"/>
      <c r="BI775" s="50"/>
      <c r="BJ775" s="50"/>
      <c r="BK775" s="50"/>
      <c r="BL775" s="50"/>
      <c r="BM775" s="50"/>
      <c r="BN775" s="50"/>
      <c r="BO775" s="50"/>
      <c r="BP775" s="50"/>
      <c r="BQ775" s="50"/>
      <c r="BR775" s="50"/>
      <c r="BS775" s="50"/>
      <c r="BT775" s="50"/>
      <c r="BU775" s="50"/>
      <c r="BV775" s="50"/>
      <c r="BW775" s="50"/>
      <c r="BX775" s="50"/>
      <c r="BY775" s="50"/>
      <c r="BZ775" s="50"/>
      <c r="CA775" s="50"/>
      <c r="CB775" s="50"/>
      <c r="CC775" s="50"/>
      <c r="CD775" s="50"/>
      <c r="CE775" s="50"/>
      <c r="CF775" s="50"/>
      <c r="CG775" s="50"/>
      <c r="CH775" s="50"/>
      <c r="CI775" s="50"/>
      <c r="CJ775" s="50"/>
      <c r="CK775" s="50"/>
      <c r="CL775" s="50"/>
      <c r="CM775" s="50"/>
      <c r="CN775" s="50"/>
    </row>
    <row r="776" spans="4:92" s="52" customFormat="1" ht="24" customHeight="1" x14ac:dyDescent="0.2">
      <c r="D776" s="54"/>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c r="BQ776" s="50"/>
      <c r="BR776" s="50"/>
      <c r="BS776" s="50"/>
      <c r="BT776" s="50"/>
      <c r="BU776" s="50"/>
      <c r="BV776" s="50"/>
      <c r="BW776" s="50"/>
      <c r="BX776" s="50"/>
      <c r="BY776" s="50"/>
      <c r="BZ776" s="50"/>
      <c r="CA776" s="50"/>
      <c r="CB776" s="50"/>
      <c r="CC776" s="50"/>
      <c r="CD776" s="50"/>
      <c r="CE776" s="50"/>
      <c r="CF776" s="50"/>
      <c r="CG776" s="50"/>
      <c r="CH776" s="50"/>
      <c r="CI776" s="50"/>
      <c r="CJ776" s="50"/>
      <c r="CK776" s="50"/>
      <c r="CL776" s="50"/>
      <c r="CM776" s="50"/>
      <c r="CN776" s="50"/>
    </row>
    <row r="777" spans="4:92" s="52" customFormat="1" ht="24" customHeight="1" x14ac:dyDescent="0.2">
      <c r="D777" s="54"/>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0"/>
      <c r="AY777" s="50"/>
      <c r="AZ777" s="50"/>
      <c r="BA777" s="50"/>
      <c r="BB777" s="50"/>
      <c r="BC777" s="50"/>
      <c r="BD777" s="50"/>
      <c r="BE777" s="50"/>
      <c r="BF777" s="50"/>
      <c r="BG777" s="50"/>
      <c r="BH777" s="50"/>
      <c r="BI777" s="50"/>
      <c r="BJ777" s="50"/>
      <c r="BK777" s="50"/>
      <c r="BL777" s="50"/>
      <c r="BM777" s="50"/>
      <c r="BN777" s="50"/>
      <c r="BO777" s="50"/>
      <c r="BP777" s="50"/>
      <c r="BQ777" s="50"/>
      <c r="BR777" s="50"/>
      <c r="BS777" s="50"/>
      <c r="BT777" s="50"/>
      <c r="BU777" s="50"/>
      <c r="BV777" s="50"/>
      <c r="BW777" s="50"/>
      <c r="BX777" s="50"/>
      <c r="BY777" s="50"/>
      <c r="BZ777" s="50"/>
      <c r="CA777" s="50"/>
      <c r="CB777" s="50"/>
      <c r="CC777" s="50"/>
      <c r="CD777" s="50"/>
      <c r="CE777" s="50"/>
      <c r="CF777" s="50"/>
      <c r="CG777" s="50"/>
      <c r="CH777" s="50"/>
      <c r="CI777" s="50"/>
      <c r="CJ777" s="50"/>
      <c r="CK777" s="50"/>
      <c r="CL777" s="50"/>
      <c r="CM777" s="50"/>
      <c r="CN777" s="50"/>
    </row>
    <row r="778" spans="4:92" s="52" customFormat="1" ht="24" customHeight="1" x14ac:dyDescent="0.2">
      <c r="D778" s="54"/>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0"/>
      <c r="AY778" s="50"/>
      <c r="AZ778" s="50"/>
      <c r="BA778" s="50"/>
      <c r="BB778" s="50"/>
      <c r="BC778" s="50"/>
      <c r="BD778" s="50"/>
      <c r="BE778" s="50"/>
      <c r="BF778" s="50"/>
      <c r="BG778" s="50"/>
      <c r="BH778" s="50"/>
      <c r="BI778" s="50"/>
      <c r="BJ778" s="50"/>
      <c r="BK778" s="50"/>
      <c r="BL778" s="50"/>
      <c r="BM778" s="50"/>
      <c r="BN778" s="50"/>
      <c r="BO778" s="50"/>
      <c r="BP778" s="50"/>
      <c r="BQ778" s="50"/>
      <c r="BR778" s="50"/>
      <c r="BS778" s="50"/>
      <c r="BT778" s="50"/>
      <c r="BU778" s="50"/>
      <c r="BV778" s="50"/>
      <c r="BW778" s="50"/>
      <c r="BX778" s="50"/>
      <c r="BY778" s="50"/>
      <c r="BZ778" s="50"/>
      <c r="CA778" s="50"/>
      <c r="CB778" s="50"/>
      <c r="CC778" s="50"/>
      <c r="CD778" s="50"/>
      <c r="CE778" s="50"/>
      <c r="CF778" s="50"/>
      <c r="CG778" s="50"/>
      <c r="CH778" s="50"/>
      <c r="CI778" s="50"/>
      <c r="CJ778" s="50"/>
      <c r="CK778" s="50"/>
      <c r="CL778" s="50"/>
      <c r="CM778" s="50"/>
      <c r="CN778" s="50"/>
    </row>
    <row r="779" spans="4:92" s="52" customFormat="1" ht="24" customHeight="1" x14ac:dyDescent="0.2">
      <c r="D779" s="54"/>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0"/>
      <c r="AY779" s="50"/>
      <c r="AZ779" s="50"/>
      <c r="BA779" s="50"/>
      <c r="BB779" s="50"/>
      <c r="BC779" s="50"/>
      <c r="BD779" s="50"/>
      <c r="BE779" s="50"/>
      <c r="BF779" s="50"/>
      <c r="BG779" s="50"/>
      <c r="BH779" s="50"/>
      <c r="BI779" s="50"/>
      <c r="BJ779" s="50"/>
      <c r="BK779" s="50"/>
      <c r="BL779" s="50"/>
      <c r="BM779" s="50"/>
      <c r="BN779" s="50"/>
      <c r="BO779" s="50"/>
      <c r="BP779" s="50"/>
      <c r="BQ779" s="50"/>
      <c r="BR779" s="50"/>
      <c r="BS779" s="50"/>
      <c r="BT779" s="50"/>
      <c r="BU779" s="50"/>
      <c r="BV779" s="50"/>
      <c r="BW779" s="50"/>
      <c r="BX779" s="50"/>
      <c r="BY779" s="50"/>
      <c r="BZ779" s="50"/>
      <c r="CA779" s="50"/>
      <c r="CB779" s="50"/>
      <c r="CC779" s="50"/>
      <c r="CD779" s="50"/>
      <c r="CE779" s="50"/>
      <c r="CF779" s="50"/>
      <c r="CG779" s="50"/>
      <c r="CH779" s="50"/>
      <c r="CI779" s="50"/>
      <c r="CJ779" s="50"/>
      <c r="CK779" s="50"/>
      <c r="CL779" s="50"/>
      <c r="CM779" s="50"/>
      <c r="CN779" s="50"/>
    </row>
    <row r="780" spans="4:92" s="52" customFormat="1" ht="24" customHeight="1" x14ac:dyDescent="0.2">
      <c r="D780" s="54"/>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c r="AT780" s="50"/>
      <c r="AU780" s="50"/>
      <c r="AV780" s="50"/>
      <c r="AW780" s="50"/>
      <c r="AX780" s="50"/>
      <c r="AY780" s="50"/>
      <c r="AZ780" s="50"/>
      <c r="BA780" s="50"/>
      <c r="BB780" s="50"/>
      <c r="BC780" s="50"/>
      <c r="BD780" s="50"/>
      <c r="BE780" s="50"/>
      <c r="BF780" s="50"/>
      <c r="BG780" s="50"/>
      <c r="BH780" s="50"/>
      <c r="BI780" s="50"/>
      <c r="BJ780" s="50"/>
      <c r="BK780" s="50"/>
      <c r="BL780" s="50"/>
      <c r="BM780" s="50"/>
      <c r="BN780" s="50"/>
      <c r="BO780" s="50"/>
      <c r="BP780" s="50"/>
      <c r="BQ780" s="50"/>
      <c r="BR780" s="50"/>
      <c r="BS780" s="50"/>
      <c r="BT780" s="50"/>
      <c r="BU780" s="50"/>
      <c r="BV780" s="50"/>
      <c r="BW780" s="50"/>
      <c r="BX780" s="50"/>
      <c r="BY780" s="50"/>
      <c r="BZ780" s="50"/>
      <c r="CA780" s="50"/>
      <c r="CB780" s="50"/>
      <c r="CC780" s="50"/>
      <c r="CD780" s="50"/>
      <c r="CE780" s="50"/>
      <c r="CF780" s="50"/>
      <c r="CG780" s="50"/>
      <c r="CH780" s="50"/>
      <c r="CI780" s="50"/>
      <c r="CJ780" s="50"/>
      <c r="CK780" s="50"/>
      <c r="CL780" s="50"/>
      <c r="CM780" s="50"/>
      <c r="CN780" s="50"/>
    </row>
    <row r="781" spans="4:92" s="52" customFormat="1" ht="24" customHeight="1" x14ac:dyDescent="0.2">
      <c r="D781" s="54"/>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c r="AT781" s="50"/>
      <c r="AU781" s="50"/>
      <c r="AV781" s="50"/>
      <c r="AW781" s="50"/>
      <c r="AX781" s="50"/>
      <c r="AY781" s="50"/>
      <c r="AZ781" s="50"/>
      <c r="BA781" s="50"/>
      <c r="BB781" s="50"/>
      <c r="BC781" s="50"/>
      <c r="BD781" s="50"/>
      <c r="BE781" s="50"/>
      <c r="BF781" s="50"/>
      <c r="BG781" s="50"/>
      <c r="BH781" s="50"/>
      <c r="BI781" s="50"/>
      <c r="BJ781" s="50"/>
      <c r="BK781" s="50"/>
      <c r="BL781" s="50"/>
      <c r="BM781" s="50"/>
      <c r="BN781" s="50"/>
      <c r="BO781" s="50"/>
      <c r="BP781" s="50"/>
      <c r="BQ781" s="50"/>
      <c r="BR781" s="50"/>
      <c r="BS781" s="50"/>
      <c r="BT781" s="50"/>
      <c r="BU781" s="50"/>
      <c r="BV781" s="50"/>
      <c r="BW781" s="50"/>
      <c r="BX781" s="50"/>
      <c r="BY781" s="50"/>
      <c r="BZ781" s="50"/>
      <c r="CA781" s="50"/>
      <c r="CB781" s="50"/>
      <c r="CC781" s="50"/>
      <c r="CD781" s="50"/>
      <c r="CE781" s="50"/>
      <c r="CF781" s="50"/>
      <c r="CG781" s="50"/>
      <c r="CH781" s="50"/>
      <c r="CI781" s="50"/>
      <c r="CJ781" s="50"/>
      <c r="CK781" s="50"/>
      <c r="CL781" s="50"/>
      <c r="CM781" s="50"/>
      <c r="CN781" s="50"/>
    </row>
    <row r="782" spans="4:92" s="52" customFormat="1" ht="24" customHeight="1" x14ac:dyDescent="0.2">
      <c r="D782" s="54"/>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c r="AT782" s="50"/>
      <c r="AU782" s="50"/>
      <c r="AV782" s="50"/>
      <c r="AW782" s="50"/>
      <c r="AX782" s="50"/>
      <c r="AY782" s="50"/>
      <c r="AZ782" s="50"/>
      <c r="BA782" s="50"/>
      <c r="BB782" s="50"/>
      <c r="BC782" s="50"/>
      <c r="BD782" s="50"/>
      <c r="BE782" s="50"/>
      <c r="BF782" s="50"/>
      <c r="BG782" s="50"/>
      <c r="BH782" s="50"/>
      <c r="BI782" s="50"/>
      <c r="BJ782" s="50"/>
      <c r="BK782" s="50"/>
      <c r="BL782" s="50"/>
      <c r="BM782" s="50"/>
      <c r="BN782" s="50"/>
      <c r="BO782" s="50"/>
      <c r="BP782" s="50"/>
      <c r="BQ782" s="50"/>
      <c r="BR782" s="50"/>
      <c r="BS782" s="50"/>
      <c r="BT782" s="50"/>
      <c r="BU782" s="50"/>
      <c r="BV782" s="50"/>
      <c r="BW782" s="50"/>
      <c r="BX782" s="50"/>
      <c r="BY782" s="50"/>
      <c r="BZ782" s="50"/>
      <c r="CA782" s="50"/>
      <c r="CB782" s="50"/>
      <c r="CC782" s="50"/>
      <c r="CD782" s="50"/>
      <c r="CE782" s="50"/>
      <c r="CF782" s="50"/>
      <c r="CG782" s="50"/>
      <c r="CH782" s="50"/>
      <c r="CI782" s="50"/>
      <c r="CJ782" s="50"/>
      <c r="CK782" s="50"/>
      <c r="CL782" s="50"/>
      <c r="CM782" s="50"/>
      <c r="CN782" s="50"/>
    </row>
    <row r="783" spans="4:92" s="52" customFormat="1" ht="24" customHeight="1" x14ac:dyDescent="0.2">
      <c r="D783" s="54"/>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c r="AT783" s="50"/>
      <c r="AU783" s="50"/>
      <c r="AV783" s="50"/>
      <c r="AW783" s="50"/>
      <c r="AX783" s="50"/>
      <c r="AY783" s="50"/>
      <c r="AZ783" s="50"/>
      <c r="BA783" s="50"/>
      <c r="BB783" s="50"/>
      <c r="BC783" s="50"/>
      <c r="BD783" s="50"/>
      <c r="BE783" s="50"/>
      <c r="BF783" s="50"/>
      <c r="BG783" s="50"/>
      <c r="BH783" s="50"/>
      <c r="BI783" s="50"/>
      <c r="BJ783" s="50"/>
      <c r="BK783" s="50"/>
      <c r="BL783" s="50"/>
      <c r="BM783" s="50"/>
      <c r="BN783" s="50"/>
      <c r="BO783" s="50"/>
      <c r="BP783" s="50"/>
      <c r="BQ783" s="50"/>
      <c r="BR783" s="50"/>
      <c r="BS783" s="50"/>
      <c r="BT783" s="50"/>
      <c r="BU783" s="50"/>
      <c r="BV783" s="50"/>
      <c r="BW783" s="50"/>
      <c r="BX783" s="50"/>
      <c r="BY783" s="50"/>
      <c r="BZ783" s="50"/>
      <c r="CA783" s="50"/>
      <c r="CB783" s="50"/>
      <c r="CC783" s="50"/>
      <c r="CD783" s="50"/>
      <c r="CE783" s="50"/>
      <c r="CF783" s="50"/>
      <c r="CG783" s="50"/>
      <c r="CH783" s="50"/>
      <c r="CI783" s="50"/>
      <c r="CJ783" s="50"/>
      <c r="CK783" s="50"/>
      <c r="CL783" s="50"/>
      <c r="CM783" s="50"/>
      <c r="CN783" s="50"/>
    </row>
    <row r="784" spans="4:92" s="52" customFormat="1" ht="24" customHeight="1" x14ac:dyDescent="0.2">
      <c r="D784" s="54"/>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c r="AT784" s="50"/>
      <c r="AU784" s="50"/>
      <c r="AV784" s="50"/>
      <c r="AW784" s="50"/>
      <c r="AX784" s="50"/>
      <c r="AY784" s="50"/>
      <c r="AZ784" s="50"/>
      <c r="BA784" s="50"/>
      <c r="BB784" s="50"/>
      <c r="BC784" s="50"/>
      <c r="BD784" s="50"/>
      <c r="BE784" s="50"/>
      <c r="BF784" s="50"/>
      <c r="BG784" s="50"/>
      <c r="BH784" s="50"/>
      <c r="BI784" s="50"/>
      <c r="BJ784" s="50"/>
      <c r="BK784" s="50"/>
      <c r="BL784" s="50"/>
      <c r="BM784" s="50"/>
      <c r="BN784" s="50"/>
      <c r="BO784" s="50"/>
      <c r="BP784" s="50"/>
      <c r="BQ784" s="50"/>
      <c r="BR784" s="50"/>
      <c r="BS784" s="50"/>
      <c r="BT784" s="50"/>
      <c r="BU784" s="50"/>
      <c r="BV784" s="50"/>
      <c r="BW784" s="50"/>
      <c r="BX784" s="50"/>
      <c r="BY784" s="50"/>
      <c r="BZ784" s="50"/>
      <c r="CA784" s="50"/>
      <c r="CB784" s="50"/>
      <c r="CC784" s="50"/>
      <c r="CD784" s="50"/>
      <c r="CE784" s="50"/>
      <c r="CF784" s="50"/>
      <c r="CG784" s="50"/>
      <c r="CH784" s="50"/>
      <c r="CI784" s="50"/>
      <c r="CJ784" s="50"/>
      <c r="CK784" s="50"/>
      <c r="CL784" s="50"/>
      <c r="CM784" s="50"/>
      <c r="CN784" s="50"/>
    </row>
    <row r="785" spans="4:92" s="52" customFormat="1" ht="24" customHeight="1" x14ac:dyDescent="0.2">
      <c r="D785" s="54"/>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c r="AT785" s="50"/>
      <c r="AU785" s="50"/>
      <c r="AV785" s="50"/>
      <c r="AW785" s="50"/>
      <c r="AX785" s="50"/>
      <c r="AY785" s="50"/>
      <c r="AZ785" s="50"/>
      <c r="BA785" s="50"/>
      <c r="BB785" s="50"/>
      <c r="BC785" s="50"/>
      <c r="BD785" s="50"/>
      <c r="BE785" s="50"/>
      <c r="BF785" s="50"/>
      <c r="BG785" s="50"/>
      <c r="BH785" s="50"/>
      <c r="BI785" s="50"/>
      <c r="BJ785" s="50"/>
      <c r="BK785" s="50"/>
      <c r="BL785" s="50"/>
      <c r="BM785" s="50"/>
      <c r="BN785" s="50"/>
      <c r="BO785" s="50"/>
      <c r="BP785" s="50"/>
      <c r="BQ785" s="50"/>
      <c r="BR785" s="50"/>
      <c r="BS785" s="50"/>
      <c r="BT785" s="50"/>
      <c r="BU785" s="50"/>
      <c r="BV785" s="50"/>
      <c r="BW785" s="50"/>
      <c r="BX785" s="50"/>
      <c r="BY785" s="50"/>
      <c r="BZ785" s="50"/>
      <c r="CA785" s="50"/>
      <c r="CB785" s="50"/>
      <c r="CC785" s="50"/>
      <c r="CD785" s="50"/>
      <c r="CE785" s="50"/>
      <c r="CF785" s="50"/>
      <c r="CG785" s="50"/>
      <c r="CH785" s="50"/>
      <c r="CI785" s="50"/>
      <c r="CJ785" s="50"/>
      <c r="CK785" s="50"/>
      <c r="CL785" s="50"/>
      <c r="CM785" s="50"/>
      <c r="CN785" s="50"/>
    </row>
    <row r="786" spans="4:92" s="52" customFormat="1" ht="24" customHeight="1" x14ac:dyDescent="0.2">
      <c r="D786" s="54"/>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c r="AT786" s="50"/>
      <c r="AU786" s="50"/>
      <c r="AV786" s="50"/>
      <c r="AW786" s="50"/>
      <c r="AX786" s="50"/>
      <c r="AY786" s="50"/>
      <c r="AZ786" s="50"/>
      <c r="BA786" s="50"/>
      <c r="BB786" s="50"/>
      <c r="BC786" s="50"/>
      <c r="BD786" s="50"/>
      <c r="BE786" s="50"/>
      <c r="BF786" s="50"/>
      <c r="BG786" s="50"/>
      <c r="BH786" s="50"/>
      <c r="BI786" s="50"/>
      <c r="BJ786" s="50"/>
      <c r="BK786" s="50"/>
      <c r="BL786" s="50"/>
      <c r="BM786" s="50"/>
      <c r="BN786" s="50"/>
      <c r="BO786" s="50"/>
      <c r="BP786" s="50"/>
      <c r="BQ786" s="50"/>
      <c r="BR786" s="50"/>
      <c r="BS786" s="50"/>
      <c r="BT786" s="50"/>
      <c r="BU786" s="50"/>
      <c r="BV786" s="50"/>
      <c r="BW786" s="50"/>
      <c r="BX786" s="50"/>
      <c r="BY786" s="50"/>
      <c r="BZ786" s="50"/>
      <c r="CA786" s="50"/>
      <c r="CB786" s="50"/>
      <c r="CC786" s="50"/>
      <c r="CD786" s="50"/>
      <c r="CE786" s="50"/>
      <c r="CF786" s="50"/>
      <c r="CG786" s="50"/>
      <c r="CH786" s="50"/>
      <c r="CI786" s="50"/>
      <c r="CJ786" s="50"/>
      <c r="CK786" s="50"/>
      <c r="CL786" s="50"/>
      <c r="CM786" s="50"/>
      <c r="CN786" s="50"/>
    </row>
    <row r="787" spans="4:92" s="52" customFormat="1" ht="24" customHeight="1" x14ac:dyDescent="0.2">
      <c r="D787" s="54"/>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c r="AT787" s="50"/>
      <c r="AU787" s="50"/>
      <c r="AV787" s="50"/>
      <c r="AW787" s="50"/>
      <c r="AX787" s="50"/>
      <c r="AY787" s="50"/>
      <c r="AZ787" s="50"/>
      <c r="BA787" s="50"/>
      <c r="BB787" s="50"/>
      <c r="BC787" s="50"/>
      <c r="BD787" s="50"/>
      <c r="BE787" s="50"/>
      <c r="BF787" s="50"/>
      <c r="BG787" s="50"/>
      <c r="BH787" s="50"/>
      <c r="BI787" s="50"/>
      <c r="BJ787" s="50"/>
      <c r="BK787" s="50"/>
      <c r="BL787" s="50"/>
      <c r="BM787" s="50"/>
      <c r="BN787" s="50"/>
      <c r="BO787" s="50"/>
      <c r="BP787" s="50"/>
      <c r="BQ787" s="50"/>
      <c r="BR787" s="50"/>
      <c r="BS787" s="50"/>
      <c r="BT787" s="50"/>
      <c r="BU787" s="50"/>
      <c r="BV787" s="50"/>
      <c r="BW787" s="50"/>
      <c r="BX787" s="50"/>
      <c r="BY787" s="50"/>
      <c r="BZ787" s="50"/>
      <c r="CA787" s="50"/>
      <c r="CB787" s="50"/>
      <c r="CC787" s="50"/>
      <c r="CD787" s="50"/>
      <c r="CE787" s="50"/>
      <c r="CF787" s="50"/>
      <c r="CG787" s="50"/>
      <c r="CH787" s="50"/>
      <c r="CI787" s="50"/>
      <c r="CJ787" s="50"/>
      <c r="CK787" s="50"/>
      <c r="CL787" s="50"/>
      <c r="CM787" s="50"/>
      <c r="CN787" s="50"/>
    </row>
    <row r="788" spans="4:92" s="52" customFormat="1" ht="24" customHeight="1" x14ac:dyDescent="0.2">
      <c r="D788" s="54"/>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c r="AT788" s="50"/>
      <c r="AU788" s="50"/>
      <c r="AV788" s="50"/>
      <c r="AW788" s="50"/>
      <c r="AX788" s="50"/>
      <c r="AY788" s="50"/>
      <c r="AZ788" s="50"/>
      <c r="BA788" s="50"/>
      <c r="BB788" s="50"/>
      <c r="BC788" s="50"/>
      <c r="BD788" s="50"/>
      <c r="BE788" s="50"/>
      <c r="BF788" s="50"/>
      <c r="BG788" s="50"/>
      <c r="BH788" s="50"/>
      <c r="BI788" s="50"/>
      <c r="BJ788" s="50"/>
      <c r="BK788" s="50"/>
      <c r="BL788" s="50"/>
      <c r="BM788" s="50"/>
      <c r="BN788" s="50"/>
      <c r="BO788" s="50"/>
      <c r="BP788" s="50"/>
      <c r="BQ788" s="50"/>
      <c r="BR788" s="50"/>
      <c r="BS788" s="50"/>
      <c r="BT788" s="50"/>
      <c r="BU788" s="50"/>
      <c r="BV788" s="50"/>
      <c r="BW788" s="50"/>
      <c r="BX788" s="50"/>
      <c r="BY788" s="50"/>
      <c r="BZ788" s="50"/>
      <c r="CA788" s="50"/>
      <c r="CB788" s="50"/>
      <c r="CC788" s="50"/>
      <c r="CD788" s="50"/>
      <c r="CE788" s="50"/>
      <c r="CF788" s="50"/>
      <c r="CG788" s="50"/>
      <c r="CH788" s="50"/>
      <c r="CI788" s="50"/>
      <c r="CJ788" s="50"/>
      <c r="CK788" s="50"/>
      <c r="CL788" s="50"/>
      <c r="CM788" s="50"/>
      <c r="CN788" s="50"/>
    </row>
    <row r="789" spans="4:92" s="52" customFormat="1" ht="24" customHeight="1" x14ac:dyDescent="0.2">
      <c r="D789" s="54"/>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c r="AT789" s="50"/>
      <c r="AU789" s="50"/>
      <c r="AV789" s="50"/>
      <c r="AW789" s="50"/>
      <c r="AX789" s="50"/>
      <c r="AY789" s="50"/>
      <c r="AZ789" s="50"/>
      <c r="BA789" s="50"/>
      <c r="BB789" s="50"/>
      <c r="BC789" s="50"/>
      <c r="BD789" s="50"/>
      <c r="BE789" s="50"/>
      <c r="BF789" s="50"/>
      <c r="BG789" s="50"/>
      <c r="BH789" s="50"/>
      <c r="BI789" s="50"/>
      <c r="BJ789" s="50"/>
      <c r="BK789" s="50"/>
      <c r="BL789" s="50"/>
      <c r="BM789" s="50"/>
      <c r="BN789" s="50"/>
      <c r="BO789" s="50"/>
      <c r="BP789" s="50"/>
      <c r="BQ789" s="50"/>
      <c r="BR789" s="50"/>
      <c r="BS789" s="50"/>
      <c r="BT789" s="50"/>
      <c r="BU789" s="50"/>
      <c r="BV789" s="50"/>
      <c r="BW789" s="50"/>
      <c r="BX789" s="50"/>
      <c r="BY789" s="50"/>
      <c r="BZ789" s="50"/>
      <c r="CA789" s="50"/>
      <c r="CB789" s="50"/>
      <c r="CC789" s="50"/>
      <c r="CD789" s="50"/>
      <c r="CE789" s="50"/>
      <c r="CF789" s="50"/>
      <c r="CG789" s="50"/>
      <c r="CH789" s="50"/>
      <c r="CI789" s="50"/>
      <c r="CJ789" s="50"/>
      <c r="CK789" s="50"/>
      <c r="CL789" s="50"/>
      <c r="CM789" s="50"/>
      <c r="CN789" s="50"/>
    </row>
    <row r="790" spans="4:92" s="52" customFormat="1" ht="24" customHeight="1" x14ac:dyDescent="0.2">
      <c r="D790" s="54"/>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c r="BR790" s="50"/>
      <c r="BS790" s="50"/>
      <c r="BT790" s="50"/>
      <c r="BU790" s="50"/>
      <c r="BV790" s="50"/>
      <c r="BW790" s="50"/>
      <c r="BX790" s="50"/>
      <c r="BY790" s="50"/>
      <c r="BZ790" s="50"/>
      <c r="CA790" s="50"/>
      <c r="CB790" s="50"/>
      <c r="CC790" s="50"/>
      <c r="CD790" s="50"/>
      <c r="CE790" s="50"/>
      <c r="CF790" s="50"/>
      <c r="CG790" s="50"/>
      <c r="CH790" s="50"/>
      <c r="CI790" s="50"/>
      <c r="CJ790" s="50"/>
      <c r="CK790" s="50"/>
      <c r="CL790" s="50"/>
      <c r="CM790" s="50"/>
      <c r="CN790" s="50"/>
    </row>
    <row r="791" spans="4:92" s="52" customFormat="1" ht="24" customHeight="1" x14ac:dyDescent="0.2">
      <c r="D791" s="54"/>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row>
    <row r="792" spans="4:92" s="52" customFormat="1" ht="24" customHeight="1" x14ac:dyDescent="0.2">
      <c r="D792" s="54"/>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c r="AT792" s="50"/>
      <c r="AU792" s="50"/>
      <c r="AV792" s="50"/>
      <c r="AW792" s="50"/>
      <c r="AX792" s="50"/>
      <c r="AY792" s="50"/>
      <c r="AZ792" s="50"/>
      <c r="BA792" s="50"/>
      <c r="BB792" s="50"/>
      <c r="BC792" s="50"/>
      <c r="BD792" s="50"/>
      <c r="BE792" s="50"/>
      <c r="BF792" s="50"/>
      <c r="BG792" s="50"/>
      <c r="BH792" s="50"/>
      <c r="BI792" s="50"/>
      <c r="BJ792" s="50"/>
      <c r="BK792" s="50"/>
      <c r="BL792" s="50"/>
      <c r="BM792" s="50"/>
      <c r="BN792" s="50"/>
      <c r="BO792" s="50"/>
      <c r="BP792" s="50"/>
      <c r="BQ792" s="50"/>
      <c r="BR792" s="50"/>
      <c r="BS792" s="50"/>
      <c r="BT792" s="50"/>
      <c r="BU792" s="50"/>
      <c r="BV792" s="50"/>
      <c r="BW792" s="50"/>
      <c r="BX792" s="50"/>
      <c r="BY792" s="50"/>
      <c r="BZ792" s="50"/>
      <c r="CA792" s="50"/>
      <c r="CB792" s="50"/>
      <c r="CC792" s="50"/>
      <c r="CD792" s="50"/>
      <c r="CE792" s="50"/>
      <c r="CF792" s="50"/>
      <c r="CG792" s="50"/>
      <c r="CH792" s="50"/>
      <c r="CI792" s="50"/>
      <c r="CJ792" s="50"/>
      <c r="CK792" s="50"/>
      <c r="CL792" s="50"/>
      <c r="CM792" s="50"/>
      <c r="CN792" s="50"/>
    </row>
    <row r="793" spans="4:92" s="52" customFormat="1" ht="24" customHeight="1" x14ac:dyDescent="0.2">
      <c r="D793" s="54"/>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c r="AT793" s="50"/>
      <c r="AU793" s="50"/>
      <c r="AV793" s="50"/>
      <c r="AW793" s="50"/>
      <c r="AX793" s="50"/>
      <c r="AY793" s="50"/>
      <c r="AZ793" s="50"/>
      <c r="BA793" s="50"/>
      <c r="BB793" s="50"/>
      <c r="BC793" s="50"/>
      <c r="BD793" s="50"/>
      <c r="BE793" s="50"/>
      <c r="BF793" s="50"/>
      <c r="BG793" s="50"/>
      <c r="BH793" s="50"/>
      <c r="BI793" s="50"/>
      <c r="BJ793" s="50"/>
      <c r="BK793" s="50"/>
      <c r="BL793" s="50"/>
      <c r="BM793" s="50"/>
      <c r="BN793" s="50"/>
      <c r="BO793" s="50"/>
      <c r="BP793" s="50"/>
      <c r="BQ793" s="50"/>
      <c r="BR793" s="50"/>
      <c r="BS793" s="50"/>
      <c r="BT793" s="50"/>
      <c r="BU793" s="50"/>
      <c r="BV793" s="50"/>
      <c r="BW793" s="50"/>
      <c r="BX793" s="50"/>
      <c r="BY793" s="50"/>
      <c r="BZ793" s="50"/>
      <c r="CA793" s="50"/>
      <c r="CB793" s="50"/>
      <c r="CC793" s="50"/>
      <c r="CD793" s="50"/>
      <c r="CE793" s="50"/>
      <c r="CF793" s="50"/>
      <c r="CG793" s="50"/>
      <c r="CH793" s="50"/>
      <c r="CI793" s="50"/>
      <c r="CJ793" s="50"/>
      <c r="CK793" s="50"/>
      <c r="CL793" s="50"/>
      <c r="CM793" s="50"/>
      <c r="CN793" s="50"/>
    </row>
    <row r="794" spans="4:92" s="52" customFormat="1" ht="24" customHeight="1" x14ac:dyDescent="0.2">
      <c r="D794" s="54"/>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c r="AT794" s="50"/>
      <c r="AU794" s="50"/>
      <c r="AV794" s="50"/>
      <c r="AW794" s="50"/>
      <c r="AX794" s="50"/>
      <c r="AY794" s="50"/>
      <c r="AZ794" s="50"/>
      <c r="BA794" s="50"/>
      <c r="BB794" s="50"/>
      <c r="BC794" s="50"/>
      <c r="BD794" s="50"/>
      <c r="BE794" s="50"/>
      <c r="BF794" s="50"/>
      <c r="BG794" s="50"/>
      <c r="BH794" s="50"/>
      <c r="BI794" s="50"/>
      <c r="BJ794" s="50"/>
      <c r="BK794" s="50"/>
      <c r="BL794" s="50"/>
      <c r="BM794" s="50"/>
      <c r="BN794" s="50"/>
      <c r="BO794" s="50"/>
      <c r="BP794" s="50"/>
      <c r="BQ794" s="50"/>
      <c r="BR794" s="50"/>
      <c r="BS794" s="50"/>
      <c r="BT794" s="50"/>
      <c r="BU794" s="50"/>
      <c r="BV794" s="50"/>
      <c r="BW794" s="50"/>
      <c r="BX794" s="50"/>
      <c r="BY794" s="50"/>
      <c r="BZ794" s="50"/>
      <c r="CA794" s="50"/>
      <c r="CB794" s="50"/>
      <c r="CC794" s="50"/>
      <c r="CD794" s="50"/>
      <c r="CE794" s="50"/>
      <c r="CF794" s="50"/>
      <c r="CG794" s="50"/>
      <c r="CH794" s="50"/>
      <c r="CI794" s="50"/>
      <c r="CJ794" s="50"/>
      <c r="CK794" s="50"/>
      <c r="CL794" s="50"/>
      <c r="CM794" s="50"/>
      <c r="CN794" s="50"/>
    </row>
    <row r="795" spans="4:92" s="52" customFormat="1" ht="24" customHeight="1" x14ac:dyDescent="0.2">
      <c r="D795" s="54"/>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c r="AT795" s="50"/>
      <c r="AU795" s="50"/>
      <c r="AV795" s="50"/>
      <c r="AW795" s="50"/>
      <c r="AX795" s="50"/>
      <c r="AY795" s="50"/>
      <c r="AZ795" s="50"/>
      <c r="BA795" s="50"/>
      <c r="BB795" s="50"/>
      <c r="BC795" s="50"/>
      <c r="BD795" s="50"/>
      <c r="BE795" s="50"/>
      <c r="BF795" s="50"/>
      <c r="BG795" s="50"/>
      <c r="BH795" s="50"/>
      <c r="BI795" s="50"/>
      <c r="BJ795" s="50"/>
      <c r="BK795" s="50"/>
      <c r="BL795" s="50"/>
      <c r="BM795" s="50"/>
      <c r="BN795" s="50"/>
      <c r="BO795" s="50"/>
      <c r="BP795" s="50"/>
      <c r="BQ795" s="50"/>
      <c r="BR795" s="50"/>
      <c r="BS795" s="50"/>
      <c r="BT795" s="50"/>
      <c r="BU795" s="50"/>
      <c r="BV795" s="50"/>
      <c r="BW795" s="50"/>
      <c r="BX795" s="50"/>
      <c r="BY795" s="50"/>
      <c r="BZ795" s="50"/>
      <c r="CA795" s="50"/>
      <c r="CB795" s="50"/>
      <c r="CC795" s="50"/>
      <c r="CD795" s="50"/>
      <c r="CE795" s="50"/>
      <c r="CF795" s="50"/>
      <c r="CG795" s="50"/>
      <c r="CH795" s="50"/>
      <c r="CI795" s="50"/>
      <c r="CJ795" s="50"/>
      <c r="CK795" s="50"/>
      <c r="CL795" s="50"/>
      <c r="CM795" s="50"/>
      <c r="CN795" s="50"/>
    </row>
    <row r="796" spans="4:92" s="52" customFormat="1" ht="24" customHeight="1" x14ac:dyDescent="0.2">
      <c r="D796" s="54"/>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c r="AT796" s="50"/>
      <c r="AU796" s="50"/>
      <c r="AV796" s="50"/>
      <c r="AW796" s="50"/>
      <c r="AX796" s="50"/>
      <c r="AY796" s="50"/>
      <c r="AZ796" s="50"/>
      <c r="BA796" s="50"/>
      <c r="BB796" s="50"/>
      <c r="BC796" s="50"/>
      <c r="BD796" s="50"/>
      <c r="BE796" s="50"/>
      <c r="BF796" s="50"/>
      <c r="BG796" s="50"/>
      <c r="BH796" s="50"/>
      <c r="BI796" s="50"/>
      <c r="BJ796" s="50"/>
      <c r="BK796" s="50"/>
      <c r="BL796" s="50"/>
      <c r="BM796" s="50"/>
      <c r="BN796" s="50"/>
      <c r="BO796" s="50"/>
      <c r="BP796" s="50"/>
      <c r="BQ796" s="50"/>
      <c r="BR796" s="50"/>
      <c r="BS796" s="50"/>
      <c r="BT796" s="50"/>
      <c r="BU796" s="50"/>
      <c r="BV796" s="50"/>
      <c r="BW796" s="50"/>
      <c r="BX796" s="50"/>
      <c r="BY796" s="50"/>
      <c r="BZ796" s="50"/>
      <c r="CA796" s="50"/>
      <c r="CB796" s="50"/>
      <c r="CC796" s="50"/>
      <c r="CD796" s="50"/>
      <c r="CE796" s="50"/>
      <c r="CF796" s="50"/>
      <c r="CG796" s="50"/>
      <c r="CH796" s="50"/>
      <c r="CI796" s="50"/>
      <c r="CJ796" s="50"/>
      <c r="CK796" s="50"/>
      <c r="CL796" s="50"/>
      <c r="CM796" s="50"/>
      <c r="CN796" s="50"/>
    </row>
    <row r="797" spans="4:92" s="52" customFormat="1" ht="24" customHeight="1" x14ac:dyDescent="0.2">
      <c r="D797" s="54"/>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c r="AT797" s="50"/>
      <c r="AU797" s="50"/>
      <c r="AV797" s="50"/>
      <c r="AW797" s="50"/>
      <c r="AX797" s="50"/>
      <c r="AY797" s="50"/>
      <c r="AZ797" s="50"/>
      <c r="BA797" s="50"/>
      <c r="BB797" s="50"/>
      <c r="BC797" s="50"/>
      <c r="BD797" s="50"/>
      <c r="BE797" s="50"/>
      <c r="BF797" s="50"/>
      <c r="BG797" s="50"/>
      <c r="BH797" s="50"/>
      <c r="BI797" s="50"/>
      <c r="BJ797" s="50"/>
      <c r="BK797" s="50"/>
      <c r="BL797" s="50"/>
      <c r="BM797" s="50"/>
      <c r="BN797" s="50"/>
      <c r="BO797" s="50"/>
      <c r="BP797" s="50"/>
      <c r="BQ797" s="50"/>
      <c r="BR797" s="50"/>
      <c r="BS797" s="50"/>
      <c r="BT797" s="50"/>
      <c r="BU797" s="50"/>
      <c r="BV797" s="50"/>
      <c r="BW797" s="50"/>
      <c r="BX797" s="50"/>
      <c r="BY797" s="50"/>
      <c r="BZ797" s="50"/>
      <c r="CA797" s="50"/>
      <c r="CB797" s="50"/>
      <c r="CC797" s="50"/>
      <c r="CD797" s="50"/>
      <c r="CE797" s="50"/>
      <c r="CF797" s="50"/>
      <c r="CG797" s="50"/>
      <c r="CH797" s="50"/>
      <c r="CI797" s="50"/>
      <c r="CJ797" s="50"/>
      <c r="CK797" s="50"/>
      <c r="CL797" s="50"/>
      <c r="CM797" s="50"/>
      <c r="CN797" s="50"/>
    </row>
    <row r="798" spans="4:92" s="52" customFormat="1" ht="24" customHeight="1" x14ac:dyDescent="0.2">
      <c r="D798" s="54"/>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c r="AT798" s="50"/>
      <c r="AU798" s="50"/>
      <c r="AV798" s="50"/>
      <c r="AW798" s="50"/>
      <c r="AX798" s="50"/>
      <c r="AY798" s="50"/>
      <c r="AZ798" s="50"/>
      <c r="BA798" s="50"/>
      <c r="BB798" s="50"/>
      <c r="BC798" s="50"/>
      <c r="BD798" s="50"/>
      <c r="BE798" s="50"/>
      <c r="BF798" s="50"/>
      <c r="BG798" s="50"/>
      <c r="BH798" s="50"/>
      <c r="BI798" s="50"/>
      <c r="BJ798" s="50"/>
      <c r="BK798" s="50"/>
      <c r="BL798" s="50"/>
      <c r="BM798" s="50"/>
      <c r="BN798" s="50"/>
      <c r="BO798" s="50"/>
      <c r="BP798" s="50"/>
      <c r="BQ798" s="50"/>
      <c r="BR798" s="50"/>
      <c r="BS798" s="50"/>
      <c r="BT798" s="50"/>
      <c r="BU798" s="50"/>
      <c r="BV798" s="50"/>
      <c r="BW798" s="50"/>
      <c r="BX798" s="50"/>
      <c r="BY798" s="50"/>
      <c r="BZ798" s="50"/>
      <c r="CA798" s="50"/>
      <c r="CB798" s="50"/>
      <c r="CC798" s="50"/>
      <c r="CD798" s="50"/>
      <c r="CE798" s="50"/>
      <c r="CF798" s="50"/>
      <c r="CG798" s="50"/>
      <c r="CH798" s="50"/>
      <c r="CI798" s="50"/>
      <c r="CJ798" s="50"/>
      <c r="CK798" s="50"/>
      <c r="CL798" s="50"/>
      <c r="CM798" s="50"/>
      <c r="CN798" s="50"/>
    </row>
    <row r="799" spans="4:92" s="52" customFormat="1" ht="24" customHeight="1" x14ac:dyDescent="0.2">
      <c r="D799" s="54"/>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c r="BR799" s="50"/>
      <c r="BS799" s="50"/>
      <c r="BT799" s="50"/>
      <c r="BU799" s="50"/>
      <c r="BV799" s="50"/>
      <c r="BW799" s="50"/>
      <c r="BX799" s="50"/>
      <c r="BY799" s="50"/>
      <c r="BZ799" s="50"/>
      <c r="CA799" s="50"/>
      <c r="CB799" s="50"/>
      <c r="CC799" s="50"/>
      <c r="CD799" s="50"/>
      <c r="CE799" s="50"/>
      <c r="CF799" s="50"/>
      <c r="CG799" s="50"/>
      <c r="CH799" s="50"/>
      <c r="CI799" s="50"/>
      <c r="CJ799" s="50"/>
      <c r="CK799" s="50"/>
      <c r="CL799" s="50"/>
      <c r="CM799" s="50"/>
      <c r="CN799" s="50"/>
    </row>
    <row r="800" spans="4:92" s="52" customFormat="1" ht="24" customHeight="1" x14ac:dyDescent="0.2">
      <c r="D800" s="54"/>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c r="AT800" s="50"/>
      <c r="AU800" s="50"/>
      <c r="AV800" s="50"/>
      <c r="AW800" s="50"/>
      <c r="AX800" s="50"/>
      <c r="AY800" s="50"/>
      <c r="AZ800" s="50"/>
      <c r="BA800" s="50"/>
      <c r="BB800" s="50"/>
      <c r="BC800" s="50"/>
      <c r="BD800" s="50"/>
      <c r="BE800" s="50"/>
      <c r="BF800" s="50"/>
      <c r="BG800" s="50"/>
      <c r="BH800" s="50"/>
      <c r="BI800" s="50"/>
      <c r="BJ800" s="50"/>
      <c r="BK800" s="50"/>
      <c r="BL800" s="50"/>
      <c r="BM800" s="50"/>
      <c r="BN800" s="50"/>
      <c r="BO800" s="50"/>
      <c r="BP800" s="50"/>
      <c r="BQ800" s="50"/>
      <c r="BR800" s="50"/>
      <c r="BS800" s="50"/>
      <c r="BT800" s="50"/>
      <c r="BU800" s="50"/>
      <c r="BV800" s="50"/>
      <c r="BW800" s="50"/>
      <c r="BX800" s="50"/>
      <c r="BY800" s="50"/>
      <c r="BZ800" s="50"/>
      <c r="CA800" s="50"/>
      <c r="CB800" s="50"/>
      <c r="CC800" s="50"/>
      <c r="CD800" s="50"/>
      <c r="CE800" s="50"/>
      <c r="CF800" s="50"/>
      <c r="CG800" s="50"/>
      <c r="CH800" s="50"/>
      <c r="CI800" s="50"/>
      <c r="CJ800" s="50"/>
      <c r="CK800" s="50"/>
      <c r="CL800" s="50"/>
      <c r="CM800" s="50"/>
      <c r="CN800" s="50"/>
    </row>
    <row r="801" spans="4:92" s="52" customFormat="1" ht="24" customHeight="1" x14ac:dyDescent="0.2">
      <c r="D801" s="54"/>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c r="AT801" s="50"/>
      <c r="AU801" s="50"/>
      <c r="AV801" s="50"/>
      <c r="AW801" s="50"/>
      <c r="AX801" s="50"/>
      <c r="AY801" s="50"/>
      <c r="AZ801" s="50"/>
      <c r="BA801" s="50"/>
      <c r="BB801" s="50"/>
      <c r="BC801" s="50"/>
      <c r="BD801" s="50"/>
      <c r="BE801" s="50"/>
      <c r="BF801" s="50"/>
      <c r="BG801" s="50"/>
      <c r="BH801" s="50"/>
      <c r="BI801" s="50"/>
      <c r="BJ801" s="50"/>
      <c r="BK801" s="50"/>
      <c r="BL801" s="50"/>
      <c r="BM801" s="50"/>
      <c r="BN801" s="50"/>
      <c r="BO801" s="50"/>
      <c r="BP801" s="50"/>
      <c r="BQ801" s="50"/>
      <c r="BR801" s="50"/>
      <c r="BS801" s="50"/>
      <c r="BT801" s="50"/>
      <c r="BU801" s="50"/>
      <c r="BV801" s="50"/>
      <c r="BW801" s="50"/>
      <c r="BX801" s="50"/>
      <c r="BY801" s="50"/>
      <c r="BZ801" s="50"/>
      <c r="CA801" s="50"/>
      <c r="CB801" s="50"/>
      <c r="CC801" s="50"/>
      <c r="CD801" s="50"/>
      <c r="CE801" s="50"/>
      <c r="CF801" s="50"/>
      <c r="CG801" s="50"/>
      <c r="CH801" s="50"/>
      <c r="CI801" s="50"/>
      <c r="CJ801" s="50"/>
      <c r="CK801" s="50"/>
      <c r="CL801" s="50"/>
      <c r="CM801" s="50"/>
      <c r="CN801" s="50"/>
    </row>
    <row r="802" spans="4:92" s="52" customFormat="1" ht="24" customHeight="1" x14ac:dyDescent="0.2">
      <c r="D802" s="54"/>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c r="AT802" s="50"/>
      <c r="AU802" s="50"/>
      <c r="AV802" s="50"/>
      <c r="AW802" s="50"/>
      <c r="AX802" s="50"/>
      <c r="AY802" s="50"/>
      <c r="AZ802" s="50"/>
      <c r="BA802" s="50"/>
      <c r="BB802" s="50"/>
      <c r="BC802" s="50"/>
      <c r="BD802" s="50"/>
      <c r="BE802" s="50"/>
      <c r="BF802" s="50"/>
      <c r="BG802" s="50"/>
      <c r="BH802" s="50"/>
      <c r="BI802" s="50"/>
      <c r="BJ802" s="50"/>
      <c r="BK802" s="50"/>
      <c r="BL802" s="50"/>
      <c r="BM802" s="50"/>
      <c r="BN802" s="50"/>
      <c r="BO802" s="50"/>
      <c r="BP802" s="50"/>
      <c r="BQ802" s="50"/>
      <c r="BR802" s="50"/>
      <c r="BS802" s="50"/>
      <c r="BT802" s="50"/>
      <c r="BU802" s="50"/>
      <c r="BV802" s="50"/>
      <c r="BW802" s="50"/>
      <c r="BX802" s="50"/>
      <c r="BY802" s="50"/>
      <c r="BZ802" s="50"/>
      <c r="CA802" s="50"/>
      <c r="CB802" s="50"/>
      <c r="CC802" s="50"/>
      <c r="CD802" s="50"/>
      <c r="CE802" s="50"/>
      <c r="CF802" s="50"/>
      <c r="CG802" s="50"/>
      <c r="CH802" s="50"/>
      <c r="CI802" s="50"/>
      <c r="CJ802" s="50"/>
      <c r="CK802" s="50"/>
      <c r="CL802" s="50"/>
      <c r="CM802" s="50"/>
      <c r="CN802" s="50"/>
    </row>
    <row r="803" spans="4:92" s="52" customFormat="1" ht="24" customHeight="1" x14ac:dyDescent="0.2">
      <c r="D803" s="54"/>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c r="AT803" s="50"/>
      <c r="AU803" s="50"/>
      <c r="AV803" s="50"/>
      <c r="AW803" s="50"/>
      <c r="AX803" s="50"/>
      <c r="AY803" s="50"/>
      <c r="AZ803" s="50"/>
      <c r="BA803" s="50"/>
      <c r="BB803" s="50"/>
      <c r="BC803" s="50"/>
      <c r="BD803" s="50"/>
      <c r="BE803" s="50"/>
      <c r="BF803" s="50"/>
      <c r="BG803" s="50"/>
      <c r="BH803" s="50"/>
      <c r="BI803" s="50"/>
      <c r="BJ803" s="50"/>
      <c r="BK803" s="50"/>
      <c r="BL803" s="50"/>
      <c r="BM803" s="50"/>
      <c r="BN803" s="50"/>
      <c r="BO803" s="50"/>
      <c r="BP803" s="50"/>
      <c r="BQ803" s="50"/>
      <c r="BR803" s="50"/>
      <c r="BS803" s="50"/>
      <c r="BT803" s="50"/>
      <c r="BU803" s="50"/>
      <c r="BV803" s="50"/>
      <c r="BW803" s="50"/>
      <c r="BX803" s="50"/>
      <c r="BY803" s="50"/>
      <c r="BZ803" s="50"/>
      <c r="CA803" s="50"/>
      <c r="CB803" s="50"/>
      <c r="CC803" s="50"/>
      <c r="CD803" s="50"/>
      <c r="CE803" s="50"/>
      <c r="CF803" s="50"/>
      <c r="CG803" s="50"/>
      <c r="CH803" s="50"/>
      <c r="CI803" s="50"/>
      <c r="CJ803" s="50"/>
      <c r="CK803" s="50"/>
      <c r="CL803" s="50"/>
      <c r="CM803" s="50"/>
      <c r="CN803" s="50"/>
    </row>
    <row r="804" spans="4:92" s="52" customFormat="1" ht="24" customHeight="1" x14ac:dyDescent="0.2">
      <c r="D804" s="54"/>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c r="AT804" s="50"/>
      <c r="AU804" s="50"/>
      <c r="AV804" s="50"/>
      <c r="AW804" s="50"/>
      <c r="AX804" s="50"/>
      <c r="AY804" s="50"/>
      <c r="AZ804" s="50"/>
      <c r="BA804" s="50"/>
      <c r="BB804" s="50"/>
      <c r="BC804" s="50"/>
      <c r="BD804" s="50"/>
      <c r="BE804" s="50"/>
      <c r="BF804" s="50"/>
      <c r="BG804" s="50"/>
      <c r="BH804" s="50"/>
      <c r="BI804" s="50"/>
      <c r="BJ804" s="50"/>
      <c r="BK804" s="50"/>
      <c r="BL804" s="50"/>
      <c r="BM804" s="50"/>
      <c r="BN804" s="50"/>
      <c r="BO804" s="50"/>
      <c r="BP804" s="50"/>
      <c r="BQ804" s="50"/>
      <c r="BR804" s="50"/>
      <c r="BS804" s="50"/>
      <c r="BT804" s="50"/>
      <c r="BU804" s="50"/>
      <c r="BV804" s="50"/>
      <c r="BW804" s="50"/>
      <c r="BX804" s="50"/>
      <c r="BY804" s="50"/>
      <c r="BZ804" s="50"/>
      <c r="CA804" s="50"/>
      <c r="CB804" s="50"/>
      <c r="CC804" s="50"/>
      <c r="CD804" s="50"/>
      <c r="CE804" s="50"/>
      <c r="CF804" s="50"/>
      <c r="CG804" s="50"/>
      <c r="CH804" s="50"/>
      <c r="CI804" s="50"/>
      <c r="CJ804" s="50"/>
      <c r="CK804" s="50"/>
      <c r="CL804" s="50"/>
      <c r="CM804" s="50"/>
      <c r="CN804" s="50"/>
    </row>
    <row r="805" spans="4:92" s="52" customFormat="1" ht="24" customHeight="1" x14ac:dyDescent="0.2">
      <c r="D805" s="54"/>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c r="AT805" s="50"/>
      <c r="AU805" s="50"/>
      <c r="AV805" s="50"/>
      <c r="AW805" s="50"/>
      <c r="AX805" s="50"/>
      <c r="AY805" s="50"/>
      <c r="AZ805" s="50"/>
      <c r="BA805" s="50"/>
      <c r="BB805" s="50"/>
      <c r="BC805" s="50"/>
      <c r="BD805" s="50"/>
      <c r="BE805" s="50"/>
      <c r="BF805" s="50"/>
      <c r="BG805" s="50"/>
      <c r="BH805" s="50"/>
      <c r="BI805" s="50"/>
      <c r="BJ805" s="50"/>
      <c r="BK805" s="50"/>
      <c r="BL805" s="50"/>
      <c r="BM805" s="50"/>
      <c r="BN805" s="50"/>
      <c r="BO805" s="50"/>
      <c r="BP805" s="50"/>
      <c r="BQ805" s="50"/>
      <c r="BR805" s="50"/>
      <c r="BS805" s="50"/>
      <c r="BT805" s="50"/>
      <c r="BU805" s="50"/>
      <c r="BV805" s="50"/>
      <c r="BW805" s="50"/>
      <c r="BX805" s="50"/>
      <c r="BY805" s="50"/>
      <c r="BZ805" s="50"/>
      <c r="CA805" s="50"/>
      <c r="CB805" s="50"/>
      <c r="CC805" s="50"/>
      <c r="CD805" s="50"/>
      <c r="CE805" s="50"/>
      <c r="CF805" s="50"/>
      <c r="CG805" s="50"/>
      <c r="CH805" s="50"/>
      <c r="CI805" s="50"/>
      <c r="CJ805" s="50"/>
      <c r="CK805" s="50"/>
      <c r="CL805" s="50"/>
      <c r="CM805" s="50"/>
      <c r="CN805" s="50"/>
    </row>
    <row r="806" spans="4:92" s="52" customFormat="1" ht="24" customHeight="1" x14ac:dyDescent="0.2">
      <c r="D806" s="54"/>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c r="AT806" s="50"/>
      <c r="AU806" s="50"/>
      <c r="AV806" s="50"/>
      <c r="AW806" s="50"/>
      <c r="AX806" s="50"/>
      <c r="AY806" s="50"/>
      <c r="AZ806" s="50"/>
      <c r="BA806" s="50"/>
      <c r="BB806" s="50"/>
      <c r="BC806" s="50"/>
      <c r="BD806" s="50"/>
      <c r="BE806" s="50"/>
      <c r="BF806" s="50"/>
      <c r="BG806" s="50"/>
      <c r="BH806" s="50"/>
      <c r="BI806" s="50"/>
      <c r="BJ806" s="50"/>
      <c r="BK806" s="50"/>
      <c r="BL806" s="50"/>
      <c r="BM806" s="50"/>
      <c r="BN806" s="50"/>
      <c r="BO806" s="50"/>
      <c r="BP806" s="50"/>
      <c r="BQ806" s="50"/>
      <c r="BR806" s="50"/>
      <c r="BS806" s="50"/>
      <c r="BT806" s="50"/>
      <c r="BU806" s="50"/>
      <c r="BV806" s="50"/>
      <c r="BW806" s="50"/>
      <c r="BX806" s="50"/>
      <c r="BY806" s="50"/>
      <c r="BZ806" s="50"/>
      <c r="CA806" s="50"/>
      <c r="CB806" s="50"/>
      <c r="CC806" s="50"/>
      <c r="CD806" s="50"/>
      <c r="CE806" s="50"/>
      <c r="CF806" s="50"/>
      <c r="CG806" s="50"/>
      <c r="CH806" s="50"/>
      <c r="CI806" s="50"/>
      <c r="CJ806" s="50"/>
      <c r="CK806" s="50"/>
      <c r="CL806" s="50"/>
      <c r="CM806" s="50"/>
      <c r="CN806" s="50"/>
    </row>
    <row r="807" spans="4:92" s="52" customFormat="1" ht="24" customHeight="1" x14ac:dyDescent="0.2">
      <c r="D807" s="54"/>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c r="AT807" s="50"/>
      <c r="AU807" s="50"/>
      <c r="AV807" s="50"/>
      <c r="AW807" s="50"/>
      <c r="AX807" s="50"/>
      <c r="AY807" s="50"/>
      <c r="AZ807" s="50"/>
      <c r="BA807" s="50"/>
      <c r="BB807" s="50"/>
      <c r="BC807" s="50"/>
      <c r="BD807" s="50"/>
      <c r="BE807" s="50"/>
      <c r="BF807" s="50"/>
      <c r="BG807" s="50"/>
      <c r="BH807" s="50"/>
      <c r="BI807" s="50"/>
      <c r="BJ807" s="50"/>
      <c r="BK807" s="50"/>
      <c r="BL807" s="50"/>
      <c r="BM807" s="50"/>
      <c r="BN807" s="50"/>
      <c r="BO807" s="50"/>
      <c r="BP807" s="50"/>
      <c r="BQ807" s="50"/>
      <c r="BR807" s="50"/>
      <c r="BS807" s="50"/>
      <c r="BT807" s="50"/>
      <c r="BU807" s="50"/>
      <c r="BV807" s="50"/>
      <c r="BW807" s="50"/>
      <c r="BX807" s="50"/>
      <c r="BY807" s="50"/>
      <c r="BZ807" s="50"/>
      <c r="CA807" s="50"/>
      <c r="CB807" s="50"/>
      <c r="CC807" s="50"/>
      <c r="CD807" s="50"/>
      <c r="CE807" s="50"/>
      <c r="CF807" s="50"/>
      <c r="CG807" s="50"/>
      <c r="CH807" s="50"/>
      <c r="CI807" s="50"/>
      <c r="CJ807" s="50"/>
      <c r="CK807" s="50"/>
      <c r="CL807" s="50"/>
      <c r="CM807" s="50"/>
      <c r="CN807" s="50"/>
    </row>
    <row r="808" spans="4:92" s="52" customFormat="1" ht="24" customHeight="1" x14ac:dyDescent="0.2">
      <c r="D808" s="54"/>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c r="AT808" s="50"/>
      <c r="AU808" s="50"/>
      <c r="AV808" s="50"/>
      <c r="AW808" s="50"/>
      <c r="AX808" s="50"/>
      <c r="AY808" s="50"/>
      <c r="AZ808" s="50"/>
      <c r="BA808" s="50"/>
      <c r="BB808" s="50"/>
      <c r="BC808" s="50"/>
      <c r="BD808" s="50"/>
      <c r="BE808" s="50"/>
      <c r="BF808" s="50"/>
      <c r="BG808" s="50"/>
      <c r="BH808" s="50"/>
      <c r="BI808" s="50"/>
      <c r="BJ808" s="50"/>
      <c r="BK808" s="50"/>
      <c r="BL808" s="50"/>
      <c r="BM808" s="50"/>
      <c r="BN808" s="50"/>
      <c r="BO808" s="50"/>
      <c r="BP808" s="50"/>
      <c r="BQ808" s="50"/>
      <c r="BR808" s="50"/>
      <c r="BS808" s="50"/>
      <c r="BT808" s="50"/>
      <c r="BU808" s="50"/>
      <c r="BV808" s="50"/>
      <c r="BW808" s="50"/>
      <c r="BX808" s="50"/>
      <c r="BY808" s="50"/>
      <c r="BZ808" s="50"/>
      <c r="CA808" s="50"/>
      <c r="CB808" s="50"/>
      <c r="CC808" s="50"/>
      <c r="CD808" s="50"/>
      <c r="CE808" s="50"/>
      <c r="CF808" s="50"/>
      <c r="CG808" s="50"/>
      <c r="CH808" s="50"/>
      <c r="CI808" s="50"/>
      <c r="CJ808" s="50"/>
      <c r="CK808" s="50"/>
      <c r="CL808" s="50"/>
      <c r="CM808" s="50"/>
      <c r="CN808" s="50"/>
    </row>
    <row r="809" spans="4:92" s="52" customFormat="1" ht="24" customHeight="1" x14ac:dyDescent="0.2">
      <c r="D809" s="54"/>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c r="AT809" s="50"/>
      <c r="AU809" s="50"/>
      <c r="AV809" s="50"/>
      <c r="AW809" s="50"/>
      <c r="AX809" s="50"/>
      <c r="AY809" s="50"/>
      <c r="AZ809" s="50"/>
      <c r="BA809" s="50"/>
      <c r="BB809" s="50"/>
      <c r="BC809" s="50"/>
      <c r="BD809" s="50"/>
      <c r="BE809" s="50"/>
      <c r="BF809" s="50"/>
      <c r="BG809" s="50"/>
      <c r="BH809" s="50"/>
      <c r="BI809" s="50"/>
      <c r="BJ809" s="50"/>
      <c r="BK809" s="50"/>
      <c r="BL809" s="50"/>
      <c r="BM809" s="50"/>
      <c r="BN809" s="50"/>
      <c r="BO809" s="50"/>
      <c r="BP809" s="50"/>
      <c r="BQ809" s="50"/>
      <c r="BR809" s="50"/>
      <c r="BS809" s="50"/>
      <c r="BT809" s="50"/>
      <c r="BU809" s="50"/>
      <c r="BV809" s="50"/>
      <c r="BW809" s="50"/>
      <c r="BX809" s="50"/>
      <c r="BY809" s="50"/>
      <c r="BZ809" s="50"/>
      <c r="CA809" s="50"/>
      <c r="CB809" s="50"/>
      <c r="CC809" s="50"/>
      <c r="CD809" s="50"/>
      <c r="CE809" s="50"/>
      <c r="CF809" s="50"/>
      <c r="CG809" s="50"/>
      <c r="CH809" s="50"/>
      <c r="CI809" s="50"/>
      <c r="CJ809" s="50"/>
      <c r="CK809" s="50"/>
      <c r="CL809" s="50"/>
      <c r="CM809" s="50"/>
      <c r="CN809" s="50"/>
    </row>
    <row r="810" spans="4:92" s="52" customFormat="1" ht="24" customHeight="1" x14ac:dyDescent="0.2">
      <c r="D810" s="54"/>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c r="AT810" s="50"/>
      <c r="AU810" s="50"/>
      <c r="AV810" s="50"/>
      <c r="AW810" s="50"/>
      <c r="AX810" s="50"/>
      <c r="AY810" s="50"/>
      <c r="AZ810" s="50"/>
      <c r="BA810" s="50"/>
      <c r="BB810" s="50"/>
      <c r="BC810" s="50"/>
      <c r="BD810" s="50"/>
      <c r="BE810" s="50"/>
      <c r="BF810" s="50"/>
      <c r="BG810" s="50"/>
      <c r="BH810" s="50"/>
      <c r="BI810" s="50"/>
      <c r="BJ810" s="50"/>
      <c r="BK810" s="50"/>
      <c r="BL810" s="50"/>
      <c r="BM810" s="50"/>
      <c r="BN810" s="50"/>
      <c r="BO810" s="50"/>
      <c r="BP810" s="50"/>
      <c r="BQ810" s="50"/>
      <c r="BR810" s="50"/>
      <c r="BS810" s="50"/>
      <c r="BT810" s="50"/>
      <c r="BU810" s="50"/>
      <c r="BV810" s="50"/>
      <c r="BW810" s="50"/>
      <c r="BX810" s="50"/>
      <c r="BY810" s="50"/>
      <c r="BZ810" s="50"/>
      <c r="CA810" s="50"/>
      <c r="CB810" s="50"/>
      <c r="CC810" s="50"/>
      <c r="CD810" s="50"/>
      <c r="CE810" s="50"/>
      <c r="CF810" s="50"/>
      <c r="CG810" s="50"/>
      <c r="CH810" s="50"/>
      <c r="CI810" s="50"/>
      <c r="CJ810" s="50"/>
      <c r="CK810" s="50"/>
      <c r="CL810" s="50"/>
      <c r="CM810" s="50"/>
      <c r="CN810" s="50"/>
    </row>
    <row r="811" spans="4:92" s="52" customFormat="1" ht="24" customHeight="1" x14ac:dyDescent="0.2">
      <c r="D811" s="54"/>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c r="AT811" s="50"/>
      <c r="AU811" s="50"/>
      <c r="AV811" s="50"/>
      <c r="AW811" s="50"/>
      <c r="AX811" s="50"/>
      <c r="AY811" s="50"/>
      <c r="AZ811" s="50"/>
      <c r="BA811" s="50"/>
      <c r="BB811" s="50"/>
      <c r="BC811" s="50"/>
      <c r="BD811" s="50"/>
      <c r="BE811" s="50"/>
      <c r="BF811" s="50"/>
      <c r="BG811" s="50"/>
      <c r="BH811" s="50"/>
      <c r="BI811" s="50"/>
      <c r="BJ811" s="50"/>
      <c r="BK811" s="50"/>
      <c r="BL811" s="50"/>
      <c r="BM811" s="50"/>
      <c r="BN811" s="50"/>
      <c r="BO811" s="50"/>
      <c r="BP811" s="50"/>
      <c r="BQ811" s="50"/>
      <c r="BR811" s="50"/>
      <c r="BS811" s="50"/>
      <c r="BT811" s="50"/>
      <c r="BU811" s="50"/>
      <c r="BV811" s="50"/>
      <c r="BW811" s="50"/>
      <c r="BX811" s="50"/>
      <c r="BY811" s="50"/>
      <c r="BZ811" s="50"/>
      <c r="CA811" s="50"/>
      <c r="CB811" s="50"/>
      <c r="CC811" s="50"/>
      <c r="CD811" s="50"/>
      <c r="CE811" s="50"/>
      <c r="CF811" s="50"/>
      <c r="CG811" s="50"/>
      <c r="CH811" s="50"/>
      <c r="CI811" s="50"/>
      <c r="CJ811" s="50"/>
      <c r="CK811" s="50"/>
      <c r="CL811" s="50"/>
      <c r="CM811" s="50"/>
      <c r="CN811" s="50"/>
    </row>
    <row r="812" spans="4:92" s="52" customFormat="1" ht="24" customHeight="1" x14ac:dyDescent="0.2">
      <c r="D812" s="54"/>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50"/>
      <c r="BI812" s="50"/>
      <c r="BJ812" s="50"/>
      <c r="BK812" s="50"/>
      <c r="BL812" s="50"/>
      <c r="BM812" s="50"/>
      <c r="BN812" s="50"/>
      <c r="BO812" s="50"/>
      <c r="BP812" s="50"/>
      <c r="BQ812" s="50"/>
      <c r="BR812" s="50"/>
      <c r="BS812" s="50"/>
      <c r="BT812" s="50"/>
      <c r="BU812" s="50"/>
      <c r="BV812" s="50"/>
      <c r="BW812" s="50"/>
      <c r="BX812" s="50"/>
      <c r="BY812" s="50"/>
      <c r="BZ812" s="50"/>
      <c r="CA812" s="50"/>
      <c r="CB812" s="50"/>
      <c r="CC812" s="50"/>
      <c r="CD812" s="50"/>
      <c r="CE812" s="50"/>
      <c r="CF812" s="50"/>
      <c r="CG812" s="50"/>
      <c r="CH812" s="50"/>
      <c r="CI812" s="50"/>
      <c r="CJ812" s="50"/>
      <c r="CK812" s="50"/>
      <c r="CL812" s="50"/>
      <c r="CM812" s="50"/>
      <c r="CN812" s="50"/>
    </row>
    <row r="813" spans="4:92" s="52" customFormat="1" ht="24" customHeight="1" x14ac:dyDescent="0.2">
      <c r="D813" s="54"/>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c r="AT813" s="50"/>
      <c r="AU813" s="50"/>
      <c r="AV813" s="50"/>
      <c r="AW813" s="50"/>
      <c r="AX813" s="50"/>
      <c r="AY813" s="50"/>
      <c r="AZ813" s="50"/>
      <c r="BA813" s="50"/>
      <c r="BB813" s="50"/>
      <c r="BC813" s="50"/>
      <c r="BD813" s="50"/>
      <c r="BE813" s="50"/>
      <c r="BF813" s="50"/>
      <c r="BG813" s="50"/>
      <c r="BH813" s="50"/>
      <c r="BI813" s="50"/>
      <c r="BJ813" s="50"/>
      <c r="BK813" s="50"/>
      <c r="BL813" s="50"/>
      <c r="BM813" s="50"/>
      <c r="BN813" s="50"/>
      <c r="BO813" s="50"/>
      <c r="BP813" s="50"/>
      <c r="BQ813" s="50"/>
      <c r="BR813" s="50"/>
      <c r="BS813" s="50"/>
      <c r="BT813" s="50"/>
      <c r="BU813" s="50"/>
      <c r="BV813" s="50"/>
      <c r="BW813" s="50"/>
      <c r="BX813" s="50"/>
      <c r="BY813" s="50"/>
      <c r="BZ813" s="50"/>
      <c r="CA813" s="50"/>
      <c r="CB813" s="50"/>
      <c r="CC813" s="50"/>
      <c r="CD813" s="50"/>
      <c r="CE813" s="50"/>
      <c r="CF813" s="50"/>
      <c r="CG813" s="50"/>
      <c r="CH813" s="50"/>
      <c r="CI813" s="50"/>
      <c r="CJ813" s="50"/>
      <c r="CK813" s="50"/>
      <c r="CL813" s="50"/>
      <c r="CM813" s="50"/>
      <c r="CN813" s="50"/>
    </row>
    <row r="814" spans="4:92" s="52" customFormat="1" ht="24" customHeight="1" x14ac:dyDescent="0.2">
      <c r="D814" s="54"/>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c r="AT814" s="50"/>
      <c r="AU814" s="50"/>
      <c r="AV814" s="50"/>
      <c r="AW814" s="50"/>
      <c r="AX814" s="50"/>
      <c r="AY814" s="50"/>
      <c r="AZ814" s="50"/>
      <c r="BA814" s="50"/>
      <c r="BB814" s="50"/>
      <c r="BC814" s="50"/>
      <c r="BD814" s="50"/>
      <c r="BE814" s="50"/>
      <c r="BF814" s="50"/>
      <c r="BG814" s="50"/>
      <c r="BH814" s="50"/>
      <c r="BI814" s="50"/>
      <c r="BJ814" s="50"/>
      <c r="BK814" s="50"/>
      <c r="BL814" s="50"/>
      <c r="BM814" s="50"/>
      <c r="BN814" s="50"/>
      <c r="BO814" s="50"/>
      <c r="BP814" s="50"/>
      <c r="BQ814" s="50"/>
      <c r="BR814" s="50"/>
      <c r="BS814" s="50"/>
      <c r="BT814" s="50"/>
      <c r="BU814" s="50"/>
      <c r="BV814" s="50"/>
      <c r="BW814" s="50"/>
      <c r="BX814" s="50"/>
      <c r="BY814" s="50"/>
      <c r="BZ814" s="50"/>
      <c r="CA814" s="50"/>
      <c r="CB814" s="50"/>
      <c r="CC814" s="50"/>
      <c r="CD814" s="50"/>
      <c r="CE814" s="50"/>
      <c r="CF814" s="50"/>
      <c r="CG814" s="50"/>
      <c r="CH814" s="50"/>
      <c r="CI814" s="50"/>
      <c r="CJ814" s="50"/>
      <c r="CK814" s="50"/>
      <c r="CL814" s="50"/>
      <c r="CM814" s="50"/>
      <c r="CN814" s="50"/>
    </row>
    <row r="815" spans="4:92" s="52" customFormat="1" ht="24" customHeight="1" x14ac:dyDescent="0.2">
      <c r="D815" s="54"/>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c r="AT815" s="50"/>
      <c r="AU815" s="50"/>
      <c r="AV815" s="50"/>
      <c r="AW815" s="50"/>
      <c r="AX815" s="50"/>
      <c r="AY815" s="50"/>
      <c r="AZ815" s="50"/>
      <c r="BA815" s="50"/>
      <c r="BB815" s="50"/>
      <c r="BC815" s="50"/>
      <c r="BD815" s="50"/>
      <c r="BE815" s="50"/>
      <c r="BF815" s="50"/>
      <c r="BG815" s="50"/>
      <c r="BH815" s="50"/>
      <c r="BI815" s="50"/>
      <c r="BJ815" s="50"/>
      <c r="BK815" s="50"/>
      <c r="BL815" s="50"/>
      <c r="BM815" s="50"/>
      <c r="BN815" s="50"/>
      <c r="BO815" s="50"/>
      <c r="BP815" s="50"/>
      <c r="BQ815" s="50"/>
      <c r="BR815" s="50"/>
      <c r="BS815" s="50"/>
      <c r="BT815" s="50"/>
      <c r="BU815" s="50"/>
      <c r="BV815" s="50"/>
      <c r="BW815" s="50"/>
      <c r="BX815" s="50"/>
      <c r="BY815" s="50"/>
      <c r="BZ815" s="50"/>
      <c r="CA815" s="50"/>
      <c r="CB815" s="50"/>
      <c r="CC815" s="50"/>
      <c r="CD815" s="50"/>
      <c r="CE815" s="50"/>
      <c r="CF815" s="50"/>
      <c r="CG815" s="50"/>
      <c r="CH815" s="50"/>
      <c r="CI815" s="50"/>
      <c r="CJ815" s="50"/>
      <c r="CK815" s="50"/>
      <c r="CL815" s="50"/>
      <c r="CM815" s="50"/>
      <c r="CN815" s="50"/>
    </row>
    <row r="816" spans="4:92" s="52" customFormat="1" ht="24" customHeight="1" x14ac:dyDescent="0.2">
      <c r="D816" s="54"/>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c r="AT816" s="50"/>
      <c r="AU816" s="50"/>
      <c r="AV816" s="50"/>
      <c r="AW816" s="50"/>
      <c r="AX816" s="50"/>
      <c r="AY816" s="50"/>
      <c r="AZ816" s="50"/>
      <c r="BA816" s="50"/>
      <c r="BB816" s="50"/>
      <c r="BC816" s="50"/>
      <c r="BD816" s="50"/>
      <c r="BE816" s="50"/>
      <c r="BF816" s="50"/>
      <c r="BG816" s="50"/>
      <c r="BH816" s="50"/>
      <c r="BI816" s="50"/>
      <c r="BJ816" s="50"/>
      <c r="BK816" s="50"/>
      <c r="BL816" s="50"/>
      <c r="BM816" s="50"/>
      <c r="BN816" s="50"/>
      <c r="BO816" s="50"/>
      <c r="BP816" s="50"/>
      <c r="BQ816" s="50"/>
      <c r="BR816" s="50"/>
      <c r="BS816" s="50"/>
      <c r="BT816" s="50"/>
      <c r="BU816" s="50"/>
      <c r="BV816" s="50"/>
      <c r="BW816" s="50"/>
      <c r="BX816" s="50"/>
      <c r="BY816" s="50"/>
      <c r="BZ816" s="50"/>
      <c r="CA816" s="50"/>
      <c r="CB816" s="50"/>
      <c r="CC816" s="50"/>
      <c r="CD816" s="50"/>
      <c r="CE816" s="50"/>
      <c r="CF816" s="50"/>
      <c r="CG816" s="50"/>
      <c r="CH816" s="50"/>
      <c r="CI816" s="50"/>
      <c r="CJ816" s="50"/>
      <c r="CK816" s="50"/>
      <c r="CL816" s="50"/>
      <c r="CM816" s="50"/>
      <c r="CN816" s="50"/>
    </row>
    <row r="817" spans="4:92" s="52" customFormat="1" ht="24" customHeight="1" x14ac:dyDescent="0.2">
      <c r="D817" s="54"/>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c r="AT817" s="50"/>
      <c r="AU817" s="50"/>
      <c r="AV817" s="50"/>
      <c r="AW817" s="50"/>
      <c r="AX817" s="50"/>
      <c r="AY817" s="50"/>
      <c r="AZ817" s="50"/>
      <c r="BA817" s="50"/>
      <c r="BB817" s="50"/>
      <c r="BC817" s="50"/>
      <c r="BD817" s="50"/>
      <c r="BE817" s="50"/>
      <c r="BF817" s="50"/>
      <c r="BG817" s="50"/>
      <c r="BH817" s="50"/>
      <c r="BI817" s="50"/>
      <c r="BJ817" s="50"/>
      <c r="BK817" s="50"/>
      <c r="BL817" s="50"/>
      <c r="BM817" s="50"/>
      <c r="BN817" s="50"/>
      <c r="BO817" s="50"/>
      <c r="BP817" s="50"/>
      <c r="BQ817" s="50"/>
      <c r="BR817" s="50"/>
      <c r="BS817" s="50"/>
      <c r="BT817" s="50"/>
      <c r="BU817" s="50"/>
      <c r="BV817" s="50"/>
      <c r="BW817" s="50"/>
      <c r="BX817" s="50"/>
      <c r="BY817" s="50"/>
      <c r="BZ817" s="50"/>
      <c r="CA817" s="50"/>
      <c r="CB817" s="50"/>
      <c r="CC817" s="50"/>
      <c r="CD817" s="50"/>
      <c r="CE817" s="50"/>
      <c r="CF817" s="50"/>
      <c r="CG817" s="50"/>
      <c r="CH817" s="50"/>
      <c r="CI817" s="50"/>
      <c r="CJ817" s="50"/>
      <c r="CK817" s="50"/>
      <c r="CL817" s="50"/>
      <c r="CM817" s="50"/>
      <c r="CN817" s="50"/>
    </row>
    <row r="818" spans="4:92" s="52" customFormat="1" ht="24" customHeight="1" x14ac:dyDescent="0.2">
      <c r="D818" s="54"/>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c r="AT818" s="50"/>
      <c r="AU818" s="50"/>
      <c r="AV818" s="50"/>
      <c r="AW818" s="50"/>
      <c r="AX818" s="50"/>
      <c r="AY818" s="50"/>
      <c r="AZ818" s="50"/>
      <c r="BA818" s="50"/>
      <c r="BB818" s="50"/>
      <c r="BC818" s="50"/>
      <c r="BD818" s="50"/>
      <c r="BE818" s="50"/>
      <c r="BF818" s="50"/>
      <c r="BG818" s="50"/>
      <c r="BH818" s="50"/>
      <c r="BI818" s="50"/>
      <c r="BJ818" s="50"/>
      <c r="BK818" s="50"/>
      <c r="BL818" s="50"/>
      <c r="BM818" s="50"/>
      <c r="BN818" s="50"/>
      <c r="BO818" s="50"/>
      <c r="BP818" s="50"/>
      <c r="BQ818" s="50"/>
      <c r="BR818" s="50"/>
      <c r="BS818" s="50"/>
      <c r="BT818" s="50"/>
      <c r="BU818" s="50"/>
      <c r="BV818" s="50"/>
      <c r="BW818" s="50"/>
      <c r="BX818" s="50"/>
      <c r="BY818" s="50"/>
      <c r="BZ818" s="50"/>
      <c r="CA818" s="50"/>
      <c r="CB818" s="50"/>
      <c r="CC818" s="50"/>
      <c r="CD818" s="50"/>
      <c r="CE818" s="50"/>
      <c r="CF818" s="50"/>
      <c r="CG818" s="50"/>
      <c r="CH818" s="50"/>
      <c r="CI818" s="50"/>
      <c r="CJ818" s="50"/>
      <c r="CK818" s="50"/>
      <c r="CL818" s="50"/>
      <c r="CM818" s="50"/>
      <c r="CN818" s="50"/>
    </row>
    <row r="819" spans="4:92" s="52" customFormat="1" ht="24" customHeight="1" x14ac:dyDescent="0.2">
      <c r="D819" s="54"/>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c r="AT819" s="50"/>
      <c r="AU819" s="50"/>
      <c r="AV819" s="50"/>
      <c r="AW819" s="50"/>
      <c r="AX819" s="50"/>
      <c r="AY819" s="50"/>
      <c r="AZ819" s="50"/>
      <c r="BA819" s="50"/>
      <c r="BB819" s="50"/>
      <c r="BC819" s="50"/>
      <c r="BD819" s="50"/>
      <c r="BE819" s="50"/>
      <c r="BF819" s="50"/>
      <c r="BG819" s="50"/>
      <c r="BH819" s="50"/>
      <c r="BI819" s="50"/>
      <c r="BJ819" s="50"/>
      <c r="BK819" s="50"/>
      <c r="BL819" s="50"/>
      <c r="BM819" s="50"/>
      <c r="BN819" s="50"/>
      <c r="BO819" s="50"/>
      <c r="BP819" s="50"/>
      <c r="BQ819" s="50"/>
      <c r="BR819" s="50"/>
      <c r="BS819" s="50"/>
      <c r="BT819" s="50"/>
      <c r="BU819" s="50"/>
      <c r="BV819" s="50"/>
      <c r="BW819" s="50"/>
      <c r="BX819" s="50"/>
      <c r="BY819" s="50"/>
      <c r="BZ819" s="50"/>
      <c r="CA819" s="50"/>
      <c r="CB819" s="50"/>
      <c r="CC819" s="50"/>
      <c r="CD819" s="50"/>
      <c r="CE819" s="50"/>
      <c r="CF819" s="50"/>
      <c r="CG819" s="50"/>
      <c r="CH819" s="50"/>
      <c r="CI819" s="50"/>
      <c r="CJ819" s="50"/>
      <c r="CK819" s="50"/>
      <c r="CL819" s="50"/>
      <c r="CM819" s="50"/>
      <c r="CN819" s="50"/>
    </row>
    <row r="820" spans="4:92" s="52" customFormat="1" ht="24" customHeight="1" x14ac:dyDescent="0.2">
      <c r="D820" s="54"/>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c r="AT820" s="50"/>
      <c r="AU820" s="50"/>
      <c r="AV820" s="50"/>
      <c r="AW820" s="50"/>
      <c r="AX820" s="50"/>
      <c r="AY820" s="50"/>
      <c r="AZ820" s="50"/>
      <c r="BA820" s="50"/>
      <c r="BB820" s="50"/>
      <c r="BC820" s="50"/>
      <c r="BD820" s="50"/>
      <c r="BE820" s="50"/>
      <c r="BF820" s="50"/>
      <c r="BG820" s="50"/>
      <c r="BH820" s="50"/>
      <c r="BI820" s="50"/>
      <c r="BJ820" s="50"/>
      <c r="BK820" s="50"/>
      <c r="BL820" s="50"/>
      <c r="BM820" s="50"/>
      <c r="BN820" s="50"/>
      <c r="BO820" s="50"/>
      <c r="BP820" s="50"/>
      <c r="BQ820" s="50"/>
      <c r="BR820" s="50"/>
      <c r="BS820" s="50"/>
      <c r="BT820" s="50"/>
      <c r="BU820" s="50"/>
      <c r="BV820" s="50"/>
      <c r="BW820" s="50"/>
      <c r="BX820" s="50"/>
      <c r="BY820" s="50"/>
      <c r="BZ820" s="50"/>
      <c r="CA820" s="50"/>
      <c r="CB820" s="50"/>
      <c r="CC820" s="50"/>
      <c r="CD820" s="50"/>
      <c r="CE820" s="50"/>
      <c r="CF820" s="50"/>
      <c r="CG820" s="50"/>
      <c r="CH820" s="50"/>
      <c r="CI820" s="50"/>
      <c r="CJ820" s="50"/>
      <c r="CK820" s="50"/>
      <c r="CL820" s="50"/>
      <c r="CM820" s="50"/>
      <c r="CN820" s="50"/>
    </row>
    <row r="821" spans="4:92" s="52" customFormat="1" ht="24" customHeight="1" x14ac:dyDescent="0.2">
      <c r="D821" s="54"/>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c r="AT821" s="50"/>
      <c r="AU821" s="50"/>
      <c r="AV821" s="50"/>
      <c r="AW821" s="50"/>
      <c r="AX821" s="50"/>
      <c r="AY821" s="50"/>
      <c r="AZ821" s="50"/>
      <c r="BA821" s="50"/>
      <c r="BB821" s="50"/>
      <c r="BC821" s="50"/>
      <c r="BD821" s="50"/>
      <c r="BE821" s="50"/>
      <c r="BF821" s="50"/>
      <c r="BG821" s="50"/>
      <c r="BH821" s="50"/>
      <c r="BI821" s="50"/>
      <c r="BJ821" s="50"/>
      <c r="BK821" s="50"/>
      <c r="BL821" s="50"/>
      <c r="BM821" s="50"/>
      <c r="BN821" s="50"/>
      <c r="BO821" s="50"/>
      <c r="BP821" s="50"/>
      <c r="BQ821" s="50"/>
      <c r="BR821" s="50"/>
      <c r="BS821" s="50"/>
      <c r="BT821" s="50"/>
      <c r="BU821" s="50"/>
      <c r="BV821" s="50"/>
      <c r="BW821" s="50"/>
      <c r="BX821" s="50"/>
      <c r="BY821" s="50"/>
      <c r="BZ821" s="50"/>
      <c r="CA821" s="50"/>
      <c r="CB821" s="50"/>
      <c r="CC821" s="50"/>
      <c r="CD821" s="50"/>
      <c r="CE821" s="50"/>
      <c r="CF821" s="50"/>
      <c r="CG821" s="50"/>
      <c r="CH821" s="50"/>
      <c r="CI821" s="50"/>
      <c r="CJ821" s="50"/>
      <c r="CK821" s="50"/>
      <c r="CL821" s="50"/>
      <c r="CM821" s="50"/>
      <c r="CN821" s="50"/>
    </row>
    <row r="822" spans="4:92" s="52" customFormat="1" ht="24" customHeight="1" x14ac:dyDescent="0.2">
      <c r="D822" s="54"/>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50"/>
      <c r="BI822" s="50"/>
      <c r="BJ822" s="50"/>
      <c r="BK822" s="50"/>
      <c r="BL822" s="50"/>
      <c r="BM822" s="50"/>
      <c r="BN822" s="50"/>
      <c r="BO822" s="50"/>
      <c r="BP822" s="50"/>
      <c r="BQ822" s="50"/>
      <c r="BR822" s="50"/>
      <c r="BS822" s="50"/>
      <c r="BT822" s="50"/>
      <c r="BU822" s="50"/>
      <c r="BV822" s="50"/>
      <c r="BW822" s="50"/>
      <c r="BX822" s="50"/>
      <c r="BY822" s="50"/>
      <c r="BZ822" s="50"/>
      <c r="CA822" s="50"/>
      <c r="CB822" s="50"/>
      <c r="CC822" s="50"/>
      <c r="CD822" s="50"/>
      <c r="CE822" s="50"/>
      <c r="CF822" s="50"/>
      <c r="CG822" s="50"/>
      <c r="CH822" s="50"/>
      <c r="CI822" s="50"/>
      <c r="CJ822" s="50"/>
      <c r="CK822" s="50"/>
      <c r="CL822" s="50"/>
      <c r="CM822" s="50"/>
      <c r="CN822" s="50"/>
    </row>
    <row r="823" spans="4:92" s="52" customFormat="1" ht="24" customHeight="1" x14ac:dyDescent="0.2">
      <c r="D823" s="54"/>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c r="AT823" s="50"/>
      <c r="AU823" s="50"/>
      <c r="AV823" s="50"/>
      <c r="AW823" s="50"/>
      <c r="AX823" s="50"/>
      <c r="AY823" s="50"/>
      <c r="AZ823" s="50"/>
      <c r="BA823" s="50"/>
      <c r="BB823" s="50"/>
      <c r="BC823" s="50"/>
      <c r="BD823" s="50"/>
      <c r="BE823" s="50"/>
      <c r="BF823" s="50"/>
      <c r="BG823" s="50"/>
      <c r="BH823" s="50"/>
      <c r="BI823" s="50"/>
      <c r="BJ823" s="50"/>
      <c r="BK823" s="50"/>
      <c r="BL823" s="50"/>
      <c r="BM823" s="50"/>
      <c r="BN823" s="50"/>
      <c r="BO823" s="50"/>
      <c r="BP823" s="50"/>
      <c r="BQ823" s="50"/>
      <c r="BR823" s="50"/>
      <c r="BS823" s="50"/>
      <c r="BT823" s="50"/>
      <c r="BU823" s="50"/>
      <c r="BV823" s="50"/>
      <c r="BW823" s="50"/>
      <c r="BX823" s="50"/>
      <c r="BY823" s="50"/>
      <c r="BZ823" s="50"/>
      <c r="CA823" s="50"/>
      <c r="CB823" s="50"/>
      <c r="CC823" s="50"/>
      <c r="CD823" s="50"/>
      <c r="CE823" s="50"/>
      <c r="CF823" s="50"/>
      <c r="CG823" s="50"/>
      <c r="CH823" s="50"/>
      <c r="CI823" s="50"/>
      <c r="CJ823" s="50"/>
      <c r="CK823" s="50"/>
      <c r="CL823" s="50"/>
      <c r="CM823" s="50"/>
      <c r="CN823" s="50"/>
    </row>
    <row r="824" spans="4:92" s="52" customFormat="1" ht="24" customHeight="1" x14ac:dyDescent="0.2">
      <c r="D824" s="54"/>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50"/>
      <c r="BK824" s="50"/>
      <c r="BL824" s="50"/>
      <c r="BM824" s="50"/>
      <c r="BN824" s="50"/>
      <c r="BO824" s="50"/>
      <c r="BP824" s="50"/>
      <c r="BQ824" s="50"/>
      <c r="BR824" s="50"/>
      <c r="BS824" s="50"/>
      <c r="BT824" s="50"/>
      <c r="BU824" s="50"/>
      <c r="BV824" s="50"/>
      <c r="BW824" s="50"/>
      <c r="BX824" s="50"/>
      <c r="BY824" s="50"/>
      <c r="BZ824" s="50"/>
      <c r="CA824" s="50"/>
      <c r="CB824" s="50"/>
      <c r="CC824" s="50"/>
      <c r="CD824" s="50"/>
      <c r="CE824" s="50"/>
      <c r="CF824" s="50"/>
      <c r="CG824" s="50"/>
      <c r="CH824" s="50"/>
      <c r="CI824" s="50"/>
      <c r="CJ824" s="50"/>
      <c r="CK824" s="50"/>
      <c r="CL824" s="50"/>
      <c r="CM824" s="50"/>
      <c r="CN824" s="50"/>
    </row>
    <row r="825" spans="4:92" s="52" customFormat="1" ht="24" customHeight="1" x14ac:dyDescent="0.2">
      <c r="D825" s="54"/>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50"/>
      <c r="BK825" s="50"/>
      <c r="BL825" s="50"/>
      <c r="BM825" s="50"/>
      <c r="BN825" s="50"/>
      <c r="BO825" s="50"/>
      <c r="BP825" s="50"/>
      <c r="BQ825" s="50"/>
      <c r="BR825" s="50"/>
      <c r="BS825" s="50"/>
      <c r="BT825" s="50"/>
      <c r="BU825" s="50"/>
      <c r="BV825" s="50"/>
      <c r="BW825" s="50"/>
      <c r="BX825" s="50"/>
      <c r="BY825" s="50"/>
      <c r="BZ825" s="50"/>
      <c r="CA825" s="50"/>
      <c r="CB825" s="50"/>
      <c r="CC825" s="50"/>
      <c r="CD825" s="50"/>
      <c r="CE825" s="50"/>
      <c r="CF825" s="50"/>
      <c r="CG825" s="50"/>
      <c r="CH825" s="50"/>
      <c r="CI825" s="50"/>
      <c r="CJ825" s="50"/>
      <c r="CK825" s="50"/>
      <c r="CL825" s="50"/>
      <c r="CM825" s="50"/>
      <c r="CN825" s="50"/>
    </row>
    <row r="826" spans="4:92" s="52" customFormat="1" ht="24" customHeight="1" x14ac:dyDescent="0.2">
      <c r="D826" s="54"/>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50"/>
      <c r="BK826" s="50"/>
      <c r="BL826" s="50"/>
      <c r="BM826" s="50"/>
      <c r="BN826" s="50"/>
      <c r="BO826" s="50"/>
      <c r="BP826" s="50"/>
      <c r="BQ826" s="50"/>
      <c r="BR826" s="50"/>
      <c r="BS826" s="50"/>
      <c r="BT826" s="50"/>
      <c r="BU826" s="50"/>
      <c r="BV826" s="50"/>
      <c r="BW826" s="50"/>
      <c r="BX826" s="50"/>
      <c r="BY826" s="50"/>
      <c r="BZ826" s="50"/>
      <c r="CA826" s="50"/>
      <c r="CB826" s="50"/>
      <c r="CC826" s="50"/>
      <c r="CD826" s="50"/>
      <c r="CE826" s="50"/>
      <c r="CF826" s="50"/>
      <c r="CG826" s="50"/>
      <c r="CH826" s="50"/>
      <c r="CI826" s="50"/>
      <c r="CJ826" s="50"/>
      <c r="CK826" s="50"/>
      <c r="CL826" s="50"/>
      <c r="CM826" s="50"/>
      <c r="CN826" s="50"/>
    </row>
    <row r="827" spans="4:92" s="52" customFormat="1" ht="24" customHeight="1" x14ac:dyDescent="0.2">
      <c r="D827" s="54"/>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50"/>
      <c r="BK827" s="50"/>
      <c r="BL827" s="50"/>
      <c r="BM827" s="50"/>
      <c r="BN827" s="50"/>
      <c r="BO827" s="50"/>
      <c r="BP827" s="50"/>
      <c r="BQ827" s="50"/>
      <c r="BR827" s="50"/>
      <c r="BS827" s="50"/>
      <c r="BT827" s="50"/>
      <c r="BU827" s="50"/>
      <c r="BV827" s="50"/>
      <c r="BW827" s="50"/>
      <c r="BX827" s="50"/>
      <c r="BY827" s="50"/>
      <c r="BZ827" s="50"/>
      <c r="CA827" s="50"/>
      <c r="CB827" s="50"/>
      <c r="CC827" s="50"/>
      <c r="CD827" s="50"/>
      <c r="CE827" s="50"/>
      <c r="CF827" s="50"/>
      <c r="CG827" s="50"/>
      <c r="CH827" s="50"/>
      <c r="CI827" s="50"/>
      <c r="CJ827" s="50"/>
      <c r="CK827" s="50"/>
      <c r="CL827" s="50"/>
      <c r="CM827" s="50"/>
      <c r="CN827" s="50"/>
    </row>
    <row r="828" spans="4:92" s="52" customFormat="1" ht="24" customHeight="1" x14ac:dyDescent="0.2">
      <c r="D828" s="54"/>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50"/>
      <c r="BK828" s="50"/>
      <c r="BL828" s="50"/>
      <c r="BM828" s="50"/>
      <c r="BN828" s="50"/>
      <c r="BO828" s="50"/>
      <c r="BP828" s="50"/>
      <c r="BQ828" s="50"/>
      <c r="BR828" s="50"/>
      <c r="BS828" s="50"/>
      <c r="BT828" s="50"/>
      <c r="BU828" s="50"/>
      <c r="BV828" s="50"/>
      <c r="BW828" s="50"/>
      <c r="BX828" s="50"/>
      <c r="BY828" s="50"/>
      <c r="BZ828" s="50"/>
      <c r="CA828" s="50"/>
      <c r="CB828" s="50"/>
      <c r="CC828" s="50"/>
      <c r="CD828" s="50"/>
      <c r="CE828" s="50"/>
      <c r="CF828" s="50"/>
      <c r="CG828" s="50"/>
      <c r="CH828" s="50"/>
      <c r="CI828" s="50"/>
      <c r="CJ828" s="50"/>
      <c r="CK828" s="50"/>
      <c r="CL828" s="50"/>
      <c r="CM828" s="50"/>
      <c r="CN828" s="50"/>
    </row>
    <row r="829" spans="4:92" s="52" customFormat="1" ht="24" customHeight="1" x14ac:dyDescent="0.2">
      <c r="D829" s="54"/>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50"/>
      <c r="BK829" s="50"/>
      <c r="BL829" s="50"/>
      <c r="BM829" s="50"/>
      <c r="BN829" s="50"/>
      <c r="BO829" s="50"/>
      <c r="BP829" s="50"/>
      <c r="BQ829" s="50"/>
      <c r="BR829" s="50"/>
      <c r="BS829" s="50"/>
      <c r="BT829" s="50"/>
      <c r="BU829" s="50"/>
      <c r="BV829" s="50"/>
      <c r="BW829" s="50"/>
      <c r="BX829" s="50"/>
      <c r="BY829" s="50"/>
      <c r="BZ829" s="50"/>
      <c r="CA829" s="50"/>
      <c r="CB829" s="50"/>
      <c r="CC829" s="50"/>
      <c r="CD829" s="50"/>
      <c r="CE829" s="50"/>
      <c r="CF829" s="50"/>
      <c r="CG829" s="50"/>
      <c r="CH829" s="50"/>
      <c r="CI829" s="50"/>
      <c r="CJ829" s="50"/>
      <c r="CK829" s="50"/>
      <c r="CL829" s="50"/>
      <c r="CM829" s="50"/>
      <c r="CN829" s="50"/>
    </row>
    <row r="830" spans="4:92" s="52" customFormat="1" ht="24" customHeight="1" x14ac:dyDescent="0.2">
      <c r="D830" s="54"/>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50"/>
      <c r="BK830" s="50"/>
      <c r="BL830" s="50"/>
      <c r="BM830" s="50"/>
      <c r="BN830" s="50"/>
      <c r="BO830" s="50"/>
      <c r="BP830" s="50"/>
      <c r="BQ830" s="50"/>
      <c r="BR830" s="50"/>
      <c r="BS830" s="50"/>
      <c r="BT830" s="50"/>
      <c r="BU830" s="50"/>
      <c r="BV830" s="50"/>
      <c r="BW830" s="50"/>
      <c r="BX830" s="50"/>
      <c r="BY830" s="50"/>
      <c r="BZ830" s="50"/>
      <c r="CA830" s="50"/>
      <c r="CB830" s="50"/>
      <c r="CC830" s="50"/>
      <c r="CD830" s="50"/>
      <c r="CE830" s="50"/>
      <c r="CF830" s="50"/>
      <c r="CG830" s="50"/>
      <c r="CH830" s="50"/>
      <c r="CI830" s="50"/>
      <c r="CJ830" s="50"/>
      <c r="CK830" s="50"/>
      <c r="CL830" s="50"/>
      <c r="CM830" s="50"/>
      <c r="CN830" s="50"/>
    </row>
    <row r="831" spans="4:92" s="52" customFormat="1" ht="24" customHeight="1" x14ac:dyDescent="0.2">
      <c r="D831" s="54"/>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50"/>
      <c r="BK831" s="50"/>
      <c r="BL831" s="50"/>
      <c r="BM831" s="50"/>
      <c r="BN831" s="50"/>
      <c r="BO831" s="50"/>
      <c r="BP831" s="50"/>
      <c r="BQ831" s="50"/>
      <c r="BR831" s="50"/>
      <c r="BS831" s="50"/>
      <c r="BT831" s="50"/>
      <c r="BU831" s="50"/>
      <c r="BV831" s="50"/>
      <c r="BW831" s="50"/>
      <c r="BX831" s="50"/>
      <c r="BY831" s="50"/>
      <c r="BZ831" s="50"/>
      <c r="CA831" s="50"/>
      <c r="CB831" s="50"/>
      <c r="CC831" s="50"/>
      <c r="CD831" s="50"/>
      <c r="CE831" s="50"/>
      <c r="CF831" s="50"/>
      <c r="CG831" s="50"/>
      <c r="CH831" s="50"/>
      <c r="CI831" s="50"/>
      <c r="CJ831" s="50"/>
      <c r="CK831" s="50"/>
      <c r="CL831" s="50"/>
      <c r="CM831" s="50"/>
      <c r="CN831" s="50"/>
    </row>
    <row r="832" spans="4:92" s="52" customFormat="1" ht="24" customHeight="1" x14ac:dyDescent="0.2">
      <c r="D832" s="54"/>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50"/>
      <c r="BK832" s="50"/>
      <c r="BL832" s="50"/>
      <c r="BM832" s="50"/>
      <c r="BN832" s="50"/>
      <c r="BO832" s="50"/>
      <c r="BP832" s="50"/>
      <c r="BQ832" s="50"/>
      <c r="BR832" s="50"/>
      <c r="BS832" s="50"/>
      <c r="BT832" s="50"/>
      <c r="BU832" s="50"/>
      <c r="BV832" s="50"/>
      <c r="BW832" s="50"/>
      <c r="BX832" s="50"/>
      <c r="BY832" s="50"/>
      <c r="BZ832" s="50"/>
      <c r="CA832" s="50"/>
      <c r="CB832" s="50"/>
      <c r="CC832" s="50"/>
      <c r="CD832" s="50"/>
      <c r="CE832" s="50"/>
      <c r="CF832" s="50"/>
      <c r="CG832" s="50"/>
      <c r="CH832" s="50"/>
      <c r="CI832" s="50"/>
      <c r="CJ832" s="50"/>
      <c r="CK832" s="50"/>
      <c r="CL832" s="50"/>
      <c r="CM832" s="50"/>
      <c r="CN832" s="50"/>
    </row>
    <row r="833" spans="4:92" s="52" customFormat="1" ht="24" customHeight="1" x14ac:dyDescent="0.2">
      <c r="D833" s="54"/>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50"/>
      <c r="BK833" s="50"/>
      <c r="BL833" s="50"/>
      <c r="BM833" s="50"/>
      <c r="BN833" s="50"/>
      <c r="BO833" s="50"/>
      <c r="BP833" s="50"/>
      <c r="BQ833" s="50"/>
      <c r="BR833" s="50"/>
      <c r="BS833" s="50"/>
      <c r="BT833" s="50"/>
      <c r="BU833" s="50"/>
      <c r="BV833" s="50"/>
      <c r="BW833" s="50"/>
      <c r="BX833" s="50"/>
      <c r="BY833" s="50"/>
      <c r="BZ833" s="50"/>
      <c r="CA833" s="50"/>
      <c r="CB833" s="50"/>
      <c r="CC833" s="50"/>
      <c r="CD833" s="50"/>
      <c r="CE833" s="50"/>
      <c r="CF833" s="50"/>
      <c r="CG833" s="50"/>
      <c r="CH833" s="50"/>
      <c r="CI833" s="50"/>
      <c r="CJ833" s="50"/>
      <c r="CK833" s="50"/>
      <c r="CL833" s="50"/>
      <c r="CM833" s="50"/>
      <c r="CN833" s="50"/>
    </row>
    <row r="834" spans="4:92" s="52" customFormat="1" ht="24" customHeight="1" x14ac:dyDescent="0.2">
      <c r="D834" s="54"/>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50"/>
      <c r="BK834" s="50"/>
      <c r="BL834" s="50"/>
      <c r="BM834" s="50"/>
      <c r="BN834" s="50"/>
      <c r="BO834" s="50"/>
      <c r="BP834" s="50"/>
      <c r="BQ834" s="50"/>
      <c r="BR834" s="50"/>
      <c r="BS834" s="50"/>
      <c r="BT834" s="50"/>
      <c r="BU834" s="50"/>
      <c r="BV834" s="50"/>
      <c r="BW834" s="50"/>
      <c r="BX834" s="50"/>
      <c r="BY834" s="50"/>
      <c r="BZ834" s="50"/>
      <c r="CA834" s="50"/>
      <c r="CB834" s="50"/>
      <c r="CC834" s="50"/>
      <c r="CD834" s="50"/>
      <c r="CE834" s="50"/>
      <c r="CF834" s="50"/>
      <c r="CG834" s="50"/>
      <c r="CH834" s="50"/>
      <c r="CI834" s="50"/>
      <c r="CJ834" s="50"/>
      <c r="CK834" s="50"/>
      <c r="CL834" s="50"/>
      <c r="CM834" s="50"/>
      <c r="CN834" s="50"/>
    </row>
    <row r="835" spans="4:92" s="52" customFormat="1" ht="24" customHeight="1" x14ac:dyDescent="0.2">
      <c r="D835" s="54"/>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50"/>
      <c r="BK835" s="50"/>
      <c r="BL835" s="50"/>
      <c r="BM835" s="50"/>
      <c r="BN835" s="50"/>
      <c r="BO835" s="50"/>
      <c r="BP835" s="50"/>
      <c r="BQ835" s="50"/>
      <c r="BR835" s="50"/>
      <c r="BS835" s="50"/>
      <c r="BT835" s="50"/>
      <c r="BU835" s="50"/>
      <c r="BV835" s="50"/>
      <c r="BW835" s="50"/>
      <c r="BX835" s="50"/>
      <c r="BY835" s="50"/>
      <c r="BZ835" s="50"/>
      <c r="CA835" s="50"/>
      <c r="CB835" s="50"/>
      <c r="CC835" s="50"/>
      <c r="CD835" s="50"/>
      <c r="CE835" s="50"/>
      <c r="CF835" s="50"/>
      <c r="CG835" s="50"/>
      <c r="CH835" s="50"/>
      <c r="CI835" s="50"/>
      <c r="CJ835" s="50"/>
      <c r="CK835" s="50"/>
      <c r="CL835" s="50"/>
      <c r="CM835" s="50"/>
      <c r="CN835" s="50"/>
    </row>
    <row r="836" spans="4:92" s="52" customFormat="1" ht="24" customHeight="1" x14ac:dyDescent="0.2">
      <c r="D836" s="54"/>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50"/>
      <c r="BK836" s="50"/>
      <c r="BL836" s="50"/>
      <c r="BM836" s="50"/>
      <c r="BN836" s="50"/>
      <c r="BO836" s="50"/>
      <c r="BP836" s="50"/>
      <c r="BQ836" s="50"/>
      <c r="BR836" s="50"/>
      <c r="BS836" s="50"/>
      <c r="BT836" s="50"/>
      <c r="BU836" s="50"/>
      <c r="BV836" s="50"/>
      <c r="BW836" s="50"/>
      <c r="BX836" s="50"/>
      <c r="BY836" s="50"/>
      <c r="BZ836" s="50"/>
      <c r="CA836" s="50"/>
      <c r="CB836" s="50"/>
      <c r="CC836" s="50"/>
      <c r="CD836" s="50"/>
      <c r="CE836" s="50"/>
      <c r="CF836" s="50"/>
      <c r="CG836" s="50"/>
      <c r="CH836" s="50"/>
      <c r="CI836" s="50"/>
      <c r="CJ836" s="50"/>
      <c r="CK836" s="50"/>
      <c r="CL836" s="50"/>
      <c r="CM836" s="50"/>
      <c r="CN836" s="50"/>
    </row>
    <row r="837" spans="4:92" s="52" customFormat="1" ht="24" customHeight="1" x14ac:dyDescent="0.2">
      <c r="D837" s="54"/>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50"/>
      <c r="BK837" s="50"/>
      <c r="BL837" s="50"/>
      <c r="BM837" s="50"/>
      <c r="BN837" s="50"/>
      <c r="BO837" s="50"/>
      <c r="BP837" s="50"/>
      <c r="BQ837" s="50"/>
      <c r="BR837" s="50"/>
      <c r="BS837" s="50"/>
      <c r="BT837" s="50"/>
      <c r="BU837" s="50"/>
      <c r="BV837" s="50"/>
      <c r="BW837" s="50"/>
      <c r="BX837" s="50"/>
      <c r="BY837" s="50"/>
      <c r="BZ837" s="50"/>
      <c r="CA837" s="50"/>
      <c r="CB837" s="50"/>
      <c r="CC837" s="50"/>
      <c r="CD837" s="50"/>
      <c r="CE837" s="50"/>
      <c r="CF837" s="50"/>
      <c r="CG837" s="50"/>
      <c r="CH837" s="50"/>
      <c r="CI837" s="50"/>
      <c r="CJ837" s="50"/>
      <c r="CK837" s="50"/>
      <c r="CL837" s="50"/>
      <c r="CM837" s="50"/>
      <c r="CN837" s="50"/>
    </row>
    <row r="838" spans="4:92" s="52" customFormat="1" ht="24" customHeight="1" x14ac:dyDescent="0.2">
      <c r="D838" s="54"/>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50"/>
      <c r="BK838" s="50"/>
      <c r="BL838" s="50"/>
      <c r="BM838" s="50"/>
      <c r="BN838" s="50"/>
      <c r="BO838" s="50"/>
      <c r="BP838" s="50"/>
      <c r="BQ838" s="50"/>
      <c r="BR838" s="50"/>
      <c r="BS838" s="50"/>
      <c r="BT838" s="50"/>
      <c r="BU838" s="50"/>
      <c r="BV838" s="50"/>
      <c r="BW838" s="50"/>
      <c r="BX838" s="50"/>
      <c r="BY838" s="50"/>
      <c r="BZ838" s="50"/>
      <c r="CA838" s="50"/>
      <c r="CB838" s="50"/>
      <c r="CC838" s="50"/>
      <c r="CD838" s="50"/>
      <c r="CE838" s="50"/>
      <c r="CF838" s="50"/>
      <c r="CG838" s="50"/>
      <c r="CH838" s="50"/>
      <c r="CI838" s="50"/>
      <c r="CJ838" s="50"/>
      <c r="CK838" s="50"/>
      <c r="CL838" s="50"/>
      <c r="CM838" s="50"/>
      <c r="CN838" s="50"/>
    </row>
    <row r="839" spans="4:92" s="52" customFormat="1" ht="24" customHeight="1" x14ac:dyDescent="0.2">
      <c r="D839" s="54"/>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50"/>
      <c r="BK839" s="50"/>
      <c r="BL839" s="50"/>
      <c r="BM839" s="50"/>
      <c r="BN839" s="50"/>
      <c r="BO839" s="50"/>
      <c r="BP839" s="50"/>
      <c r="BQ839" s="50"/>
      <c r="BR839" s="50"/>
      <c r="BS839" s="50"/>
      <c r="BT839" s="50"/>
      <c r="BU839" s="50"/>
      <c r="BV839" s="50"/>
      <c r="BW839" s="50"/>
      <c r="BX839" s="50"/>
      <c r="BY839" s="50"/>
      <c r="BZ839" s="50"/>
      <c r="CA839" s="50"/>
      <c r="CB839" s="50"/>
      <c r="CC839" s="50"/>
      <c r="CD839" s="50"/>
      <c r="CE839" s="50"/>
      <c r="CF839" s="50"/>
      <c r="CG839" s="50"/>
      <c r="CH839" s="50"/>
      <c r="CI839" s="50"/>
      <c r="CJ839" s="50"/>
      <c r="CK839" s="50"/>
      <c r="CL839" s="50"/>
      <c r="CM839" s="50"/>
      <c r="CN839" s="50"/>
    </row>
    <row r="840" spans="4:92" s="52" customFormat="1" ht="24" customHeight="1" x14ac:dyDescent="0.2">
      <c r="D840" s="54"/>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50"/>
      <c r="BK840" s="50"/>
      <c r="BL840" s="50"/>
      <c r="BM840" s="50"/>
      <c r="BN840" s="50"/>
      <c r="BO840" s="50"/>
      <c r="BP840" s="50"/>
      <c r="BQ840" s="50"/>
      <c r="BR840" s="50"/>
      <c r="BS840" s="50"/>
      <c r="BT840" s="50"/>
      <c r="BU840" s="50"/>
      <c r="BV840" s="50"/>
      <c r="BW840" s="50"/>
      <c r="BX840" s="50"/>
      <c r="BY840" s="50"/>
      <c r="BZ840" s="50"/>
      <c r="CA840" s="50"/>
      <c r="CB840" s="50"/>
      <c r="CC840" s="50"/>
      <c r="CD840" s="50"/>
      <c r="CE840" s="50"/>
      <c r="CF840" s="50"/>
      <c r="CG840" s="50"/>
      <c r="CH840" s="50"/>
      <c r="CI840" s="50"/>
      <c r="CJ840" s="50"/>
      <c r="CK840" s="50"/>
      <c r="CL840" s="50"/>
      <c r="CM840" s="50"/>
      <c r="CN840" s="50"/>
    </row>
    <row r="841" spans="4:92" s="52" customFormat="1" ht="24" customHeight="1" x14ac:dyDescent="0.2">
      <c r="D841" s="54"/>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50"/>
      <c r="BK841" s="50"/>
      <c r="BL841" s="50"/>
      <c r="BM841" s="50"/>
      <c r="BN841" s="50"/>
      <c r="BO841" s="50"/>
      <c r="BP841" s="50"/>
      <c r="BQ841" s="50"/>
      <c r="BR841" s="50"/>
      <c r="BS841" s="50"/>
      <c r="BT841" s="50"/>
      <c r="BU841" s="50"/>
      <c r="BV841" s="50"/>
      <c r="BW841" s="50"/>
      <c r="BX841" s="50"/>
      <c r="BY841" s="50"/>
      <c r="BZ841" s="50"/>
      <c r="CA841" s="50"/>
      <c r="CB841" s="50"/>
      <c r="CC841" s="50"/>
      <c r="CD841" s="50"/>
      <c r="CE841" s="50"/>
      <c r="CF841" s="50"/>
      <c r="CG841" s="50"/>
      <c r="CH841" s="50"/>
      <c r="CI841" s="50"/>
      <c r="CJ841" s="50"/>
      <c r="CK841" s="50"/>
      <c r="CL841" s="50"/>
      <c r="CM841" s="50"/>
      <c r="CN841" s="50"/>
    </row>
    <row r="842" spans="4:92" s="52" customFormat="1" ht="24" customHeight="1" x14ac:dyDescent="0.2">
      <c r="D842" s="54"/>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50"/>
      <c r="BK842" s="50"/>
      <c r="BL842" s="50"/>
      <c r="BM842" s="50"/>
      <c r="BN842" s="50"/>
      <c r="BO842" s="50"/>
      <c r="BP842" s="50"/>
      <c r="BQ842" s="50"/>
      <c r="BR842" s="50"/>
      <c r="BS842" s="50"/>
      <c r="BT842" s="50"/>
      <c r="BU842" s="50"/>
      <c r="BV842" s="50"/>
      <c r="BW842" s="50"/>
      <c r="BX842" s="50"/>
      <c r="BY842" s="50"/>
      <c r="BZ842" s="50"/>
      <c r="CA842" s="50"/>
      <c r="CB842" s="50"/>
      <c r="CC842" s="50"/>
      <c r="CD842" s="50"/>
      <c r="CE842" s="50"/>
      <c r="CF842" s="50"/>
      <c r="CG842" s="50"/>
      <c r="CH842" s="50"/>
      <c r="CI842" s="50"/>
      <c r="CJ842" s="50"/>
      <c r="CK842" s="50"/>
      <c r="CL842" s="50"/>
      <c r="CM842" s="50"/>
      <c r="CN842" s="50"/>
    </row>
    <row r="843" spans="4:92" s="52" customFormat="1" ht="24" customHeight="1" x14ac:dyDescent="0.2">
      <c r="D843" s="54"/>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50"/>
      <c r="BK843" s="50"/>
      <c r="BL843" s="50"/>
      <c r="BM843" s="50"/>
      <c r="BN843" s="50"/>
      <c r="BO843" s="50"/>
      <c r="BP843" s="50"/>
      <c r="BQ843" s="50"/>
      <c r="BR843" s="50"/>
      <c r="BS843" s="50"/>
      <c r="BT843" s="50"/>
      <c r="BU843" s="50"/>
      <c r="BV843" s="50"/>
      <c r="BW843" s="50"/>
      <c r="BX843" s="50"/>
      <c r="BY843" s="50"/>
      <c r="BZ843" s="50"/>
      <c r="CA843" s="50"/>
      <c r="CB843" s="50"/>
      <c r="CC843" s="50"/>
      <c r="CD843" s="50"/>
      <c r="CE843" s="50"/>
      <c r="CF843" s="50"/>
      <c r="CG843" s="50"/>
      <c r="CH843" s="50"/>
      <c r="CI843" s="50"/>
      <c r="CJ843" s="50"/>
      <c r="CK843" s="50"/>
      <c r="CL843" s="50"/>
      <c r="CM843" s="50"/>
      <c r="CN843" s="50"/>
    </row>
    <row r="844" spans="4:92" s="52" customFormat="1" ht="24" customHeight="1" x14ac:dyDescent="0.2">
      <c r="D844" s="54"/>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50"/>
      <c r="BK844" s="50"/>
      <c r="BL844" s="50"/>
      <c r="BM844" s="50"/>
      <c r="BN844" s="50"/>
      <c r="BO844" s="50"/>
      <c r="BP844" s="50"/>
      <c r="BQ844" s="50"/>
      <c r="BR844" s="50"/>
      <c r="BS844" s="50"/>
      <c r="BT844" s="50"/>
      <c r="BU844" s="50"/>
      <c r="BV844" s="50"/>
      <c r="BW844" s="50"/>
      <c r="BX844" s="50"/>
      <c r="BY844" s="50"/>
      <c r="BZ844" s="50"/>
      <c r="CA844" s="50"/>
      <c r="CB844" s="50"/>
      <c r="CC844" s="50"/>
      <c r="CD844" s="50"/>
      <c r="CE844" s="50"/>
      <c r="CF844" s="50"/>
      <c r="CG844" s="50"/>
      <c r="CH844" s="50"/>
      <c r="CI844" s="50"/>
      <c r="CJ844" s="50"/>
      <c r="CK844" s="50"/>
      <c r="CL844" s="50"/>
      <c r="CM844" s="50"/>
      <c r="CN844" s="50"/>
    </row>
    <row r="845" spans="4:92" s="52" customFormat="1" ht="24" customHeight="1" x14ac:dyDescent="0.2">
      <c r="D845" s="54"/>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50"/>
      <c r="BK845" s="50"/>
      <c r="BL845" s="50"/>
      <c r="BM845" s="50"/>
      <c r="BN845" s="50"/>
      <c r="BO845" s="50"/>
      <c r="BP845" s="50"/>
      <c r="BQ845" s="50"/>
      <c r="BR845" s="50"/>
      <c r="BS845" s="50"/>
      <c r="BT845" s="50"/>
      <c r="BU845" s="50"/>
      <c r="BV845" s="50"/>
      <c r="BW845" s="50"/>
      <c r="BX845" s="50"/>
      <c r="BY845" s="50"/>
      <c r="BZ845" s="50"/>
      <c r="CA845" s="50"/>
      <c r="CB845" s="50"/>
      <c r="CC845" s="50"/>
      <c r="CD845" s="50"/>
      <c r="CE845" s="50"/>
      <c r="CF845" s="50"/>
      <c r="CG845" s="50"/>
      <c r="CH845" s="50"/>
      <c r="CI845" s="50"/>
      <c r="CJ845" s="50"/>
      <c r="CK845" s="50"/>
      <c r="CL845" s="50"/>
      <c r="CM845" s="50"/>
      <c r="CN845" s="50"/>
    </row>
    <row r="846" spans="4:92" s="52" customFormat="1" ht="24" customHeight="1" x14ac:dyDescent="0.2">
      <c r="D846" s="54"/>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50"/>
      <c r="BK846" s="50"/>
      <c r="BL846" s="50"/>
      <c r="BM846" s="50"/>
      <c r="BN846" s="50"/>
      <c r="BO846" s="50"/>
      <c r="BP846" s="50"/>
      <c r="BQ846" s="50"/>
      <c r="BR846" s="50"/>
      <c r="BS846" s="50"/>
      <c r="BT846" s="50"/>
      <c r="BU846" s="50"/>
      <c r="BV846" s="50"/>
      <c r="BW846" s="50"/>
      <c r="BX846" s="50"/>
      <c r="BY846" s="50"/>
      <c r="BZ846" s="50"/>
      <c r="CA846" s="50"/>
      <c r="CB846" s="50"/>
      <c r="CC846" s="50"/>
      <c r="CD846" s="50"/>
      <c r="CE846" s="50"/>
      <c r="CF846" s="50"/>
      <c r="CG846" s="50"/>
      <c r="CH846" s="50"/>
      <c r="CI846" s="50"/>
      <c r="CJ846" s="50"/>
      <c r="CK846" s="50"/>
      <c r="CL846" s="50"/>
      <c r="CM846" s="50"/>
      <c r="CN846" s="50"/>
    </row>
    <row r="847" spans="4:92" s="52" customFormat="1" ht="24" customHeight="1" x14ac:dyDescent="0.2">
      <c r="D847" s="54"/>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50"/>
      <c r="BK847" s="50"/>
      <c r="BL847" s="50"/>
      <c r="BM847" s="50"/>
      <c r="BN847" s="50"/>
      <c r="BO847" s="50"/>
      <c r="BP847" s="50"/>
      <c r="BQ847" s="50"/>
      <c r="BR847" s="50"/>
      <c r="BS847" s="50"/>
      <c r="BT847" s="50"/>
      <c r="BU847" s="50"/>
      <c r="BV847" s="50"/>
      <c r="BW847" s="50"/>
      <c r="BX847" s="50"/>
      <c r="BY847" s="50"/>
      <c r="BZ847" s="50"/>
      <c r="CA847" s="50"/>
      <c r="CB847" s="50"/>
      <c r="CC847" s="50"/>
      <c r="CD847" s="50"/>
      <c r="CE847" s="50"/>
      <c r="CF847" s="50"/>
      <c r="CG847" s="50"/>
      <c r="CH847" s="50"/>
      <c r="CI847" s="50"/>
      <c r="CJ847" s="50"/>
      <c r="CK847" s="50"/>
      <c r="CL847" s="50"/>
      <c r="CM847" s="50"/>
      <c r="CN847" s="50"/>
    </row>
    <row r="848" spans="4:92" s="52" customFormat="1" ht="24" customHeight="1" x14ac:dyDescent="0.2">
      <c r="D848" s="54"/>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50"/>
      <c r="BK848" s="50"/>
      <c r="BL848" s="50"/>
      <c r="BM848" s="50"/>
      <c r="BN848" s="50"/>
      <c r="BO848" s="50"/>
      <c r="BP848" s="50"/>
      <c r="BQ848" s="50"/>
      <c r="BR848" s="50"/>
      <c r="BS848" s="50"/>
      <c r="BT848" s="50"/>
      <c r="BU848" s="50"/>
      <c r="BV848" s="50"/>
      <c r="BW848" s="50"/>
      <c r="BX848" s="50"/>
      <c r="BY848" s="50"/>
      <c r="BZ848" s="50"/>
      <c r="CA848" s="50"/>
      <c r="CB848" s="50"/>
      <c r="CC848" s="50"/>
      <c r="CD848" s="50"/>
      <c r="CE848" s="50"/>
      <c r="CF848" s="50"/>
      <c r="CG848" s="50"/>
      <c r="CH848" s="50"/>
      <c r="CI848" s="50"/>
      <c r="CJ848" s="50"/>
      <c r="CK848" s="50"/>
      <c r="CL848" s="50"/>
      <c r="CM848" s="50"/>
      <c r="CN848" s="50"/>
    </row>
    <row r="849" spans="4:92" s="52" customFormat="1" ht="24" customHeight="1" x14ac:dyDescent="0.2">
      <c r="D849" s="54"/>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50"/>
      <c r="BK849" s="50"/>
      <c r="BL849" s="50"/>
      <c r="BM849" s="50"/>
      <c r="BN849" s="50"/>
      <c r="BO849" s="50"/>
      <c r="BP849" s="50"/>
      <c r="BQ849" s="50"/>
      <c r="BR849" s="50"/>
      <c r="BS849" s="50"/>
      <c r="BT849" s="50"/>
      <c r="BU849" s="50"/>
      <c r="BV849" s="50"/>
      <c r="BW849" s="50"/>
      <c r="BX849" s="50"/>
      <c r="BY849" s="50"/>
      <c r="BZ849" s="50"/>
      <c r="CA849" s="50"/>
      <c r="CB849" s="50"/>
      <c r="CC849" s="50"/>
      <c r="CD849" s="50"/>
      <c r="CE849" s="50"/>
      <c r="CF849" s="50"/>
      <c r="CG849" s="50"/>
      <c r="CH849" s="50"/>
      <c r="CI849" s="50"/>
      <c r="CJ849" s="50"/>
      <c r="CK849" s="50"/>
      <c r="CL849" s="50"/>
      <c r="CM849" s="50"/>
      <c r="CN849" s="50"/>
    </row>
    <row r="850" spans="4:92" s="52" customFormat="1" ht="24" customHeight="1" x14ac:dyDescent="0.2">
      <c r="D850" s="54"/>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50"/>
      <c r="BK850" s="50"/>
      <c r="BL850" s="50"/>
      <c r="BM850" s="50"/>
      <c r="BN850" s="50"/>
      <c r="BO850" s="50"/>
      <c r="BP850" s="50"/>
      <c r="BQ850" s="50"/>
      <c r="BR850" s="50"/>
      <c r="BS850" s="50"/>
      <c r="BT850" s="50"/>
      <c r="BU850" s="50"/>
      <c r="BV850" s="50"/>
      <c r="BW850" s="50"/>
      <c r="BX850" s="50"/>
      <c r="BY850" s="50"/>
      <c r="BZ850" s="50"/>
      <c r="CA850" s="50"/>
      <c r="CB850" s="50"/>
      <c r="CC850" s="50"/>
      <c r="CD850" s="50"/>
      <c r="CE850" s="50"/>
      <c r="CF850" s="50"/>
      <c r="CG850" s="50"/>
      <c r="CH850" s="50"/>
      <c r="CI850" s="50"/>
      <c r="CJ850" s="50"/>
      <c r="CK850" s="50"/>
      <c r="CL850" s="50"/>
      <c r="CM850" s="50"/>
      <c r="CN850" s="50"/>
    </row>
    <row r="851" spans="4:92" s="52" customFormat="1" ht="24" customHeight="1" x14ac:dyDescent="0.2">
      <c r="D851" s="54"/>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50"/>
      <c r="BK851" s="50"/>
      <c r="BL851" s="50"/>
      <c r="BM851" s="50"/>
      <c r="BN851" s="50"/>
      <c r="BO851" s="50"/>
      <c r="BP851" s="50"/>
      <c r="BQ851" s="50"/>
      <c r="BR851" s="50"/>
      <c r="BS851" s="50"/>
      <c r="BT851" s="50"/>
      <c r="BU851" s="50"/>
      <c r="BV851" s="50"/>
      <c r="BW851" s="50"/>
      <c r="BX851" s="50"/>
      <c r="BY851" s="50"/>
      <c r="BZ851" s="50"/>
      <c r="CA851" s="50"/>
      <c r="CB851" s="50"/>
      <c r="CC851" s="50"/>
      <c r="CD851" s="50"/>
      <c r="CE851" s="50"/>
      <c r="CF851" s="50"/>
      <c r="CG851" s="50"/>
      <c r="CH851" s="50"/>
      <c r="CI851" s="50"/>
      <c r="CJ851" s="50"/>
      <c r="CK851" s="50"/>
      <c r="CL851" s="50"/>
      <c r="CM851" s="50"/>
      <c r="CN851" s="50"/>
    </row>
    <row r="852" spans="4:92" s="52" customFormat="1" ht="24" customHeight="1" x14ac:dyDescent="0.2">
      <c r="D852" s="54"/>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50"/>
      <c r="BK852" s="50"/>
      <c r="BL852" s="50"/>
      <c r="BM852" s="50"/>
      <c r="BN852" s="50"/>
      <c r="BO852" s="50"/>
      <c r="BP852" s="50"/>
      <c r="BQ852" s="50"/>
      <c r="BR852" s="50"/>
      <c r="BS852" s="50"/>
      <c r="BT852" s="50"/>
      <c r="BU852" s="50"/>
      <c r="BV852" s="50"/>
      <c r="BW852" s="50"/>
      <c r="BX852" s="50"/>
      <c r="BY852" s="50"/>
      <c r="BZ852" s="50"/>
      <c r="CA852" s="50"/>
      <c r="CB852" s="50"/>
      <c r="CC852" s="50"/>
      <c r="CD852" s="50"/>
      <c r="CE852" s="50"/>
      <c r="CF852" s="50"/>
      <c r="CG852" s="50"/>
      <c r="CH852" s="50"/>
      <c r="CI852" s="50"/>
      <c r="CJ852" s="50"/>
      <c r="CK852" s="50"/>
      <c r="CL852" s="50"/>
      <c r="CM852" s="50"/>
      <c r="CN852" s="50"/>
    </row>
    <row r="853" spans="4:92" s="52" customFormat="1" ht="24" customHeight="1" x14ac:dyDescent="0.2">
      <c r="D853" s="54"/>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50"/>
      <c r="BK853" s="50"/>
      <c r="BL853" s="50"/>
      <c r="BM853" s="50"/>
      <c r="BN853" s="50"/>
      <c r="BO853" s="50"/>
      <c r="BP853" s="50"/>
      <c r="BQ853" s="50"/>
      <c r="BR853" s="50"/>
      <c r="BS853" s="50"/>
      <c r="BT853" s="50"/>
      <c r="BU853" s="50"/>
      <c r="BV853" s="50"/>
      <c r="BW853" s="50"/>
      <c r="BX853" s="50"/>
      <c r="BY853" s="50"/>
      <c r="BZ853" s="50"/>
      <c r="CA853" s="50"/>
      <c r="CB853" s="50"/>
      <c r="CC853" s="50"/>
      <c r="CD853" s="50"/>
      <c r="CE853" s="50"/>
      <c r="CF853" s="50"/>
      <c r="CG853" s="50"/>
      <c r="CH853" s="50"/>
      <c r="CI853" s="50"/>
      <c r="CJ853" s="50"/>
      <c r="CK853" s="50"/>
      <c r="CL853" s="50"/>
      <c r="CM853" s="50"/>
      <c r="CN853" s="50"/>
    </row>
    <row r="854" spans="4:92" s="52" customFormat="1" ht="24" customHeight="1" x14ac:dyDescent="0.2">
      <c r="D854" s="54"/>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50"/>
      <c r="BK854" s="50"/>
      <c r="BL854" s="50"/>
      <c r="BM854" s="50"/>
      <c r="BN854" s="50"/>
      <c r="BO854" s="50"/>
      <c r="BP854" s="50"/>
      <c r="BQ854" s="50"/>
      <c r="BR854" s="50"/>
      <c r="BS854" s="50"/>
      <c r="BT854" s="50"/>
      <c r="BU854" s="50"/>
      <c r="BV854" s="50"/>
      <c r="BW854" s="50"/>
      <c r="BX854" s="50"/>
      <c r="BY854" s="50"/>
      <c r="BZ854" s="50"/>
      <c r="CA854" s="50"/>
      <c r="CB854" s="50"/>
      <c r="CC854" s="50"/>
      <c r="CD854" s="50"/>
      <c r="CE854" s="50"/>
      <c r="CF854" s="50"/>
      <c r="CG854" s="50"/>
      <c r="CH854" s="50"/>
      <c r="CI854" s="50"/>
      <c r="CJ854" s="50"/>
      <c r="CK854" s="50"/>
      <c r="CL854" s="50"/>
      <c r="CM854" s="50"/>
      <c r="CN854" s="50"/>
    </row>
    <row r="855" spans="4:92" s="52" customFormat="1" ht="24" customHeight="1" x14ac:dyDescent="0.2">
      <c r="D855" s="54"/>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50"/>
      <c r="BK855" s="50"/>
      <c r="BL855" s="50"/>
      <c r="BM855" s="50"/>
      <c r="BN855" s="50"/>
      <c r="BO855" s="50"/>
      <c r="BP855" s="50"/>
      <c r="BQ855" s="50"/>
      <c r="BR855" s="50"/>
      <c r="BS855" s="50"/>
      <c r="BT855" s="50"/>
      <c r="BU855" s="50"/>
      <c r="BV855" s="50"/>
      <c r="BW855" s="50"/>
      <c r="BX855" s="50"/>
      <c r="BY855" s="50"/>
      <c r="BZ855" s="50"/>
      <c r="CA855" s="50"/>
      <c r="CB855" s="50"/>
      <c r="CC855" s="50"/>
      <c r="CD855" s="50"/>
      <c r="CE855" s="50"/>
      <c r="CF855" s="50"/>
      <c r="CG855" s="50"/>
      <c r="CH855" s="50"/>
      <c r="CI855" s="50"/>
      <c r="CJ855" s="50"/>
      <c r="CK855" s="50"/>
      <c r="CL855" s="50"/>
      <c r="CM855" s="50"/>
      <c r="CN855" s="50"/>
    </row>
    <row r="856" spans="4:92" s="52" customFormat="1" ht="24" customHeight="1" x14ac:dyDescent="0.2">
      <c r="D856" s="54"/>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50"/>
      <c r="BK856" s="50"/>
      <c r="BL856" s="50"/>
      <c r="BM856" s="50"/>
      <c r="BN856" s="50"/>
      <c r="BO856" s="50"/>
      <c r="BP856" s="50"/>
      <c r="BQ856" s="50"/>
      <c r="BR856" s="50"/>
      <c r="BS856" s="50"/>
      <c r="BT856" s="50"/>
      <c r="BU856" s="50"/>
      <c r="BV856" s="50"/>
      <c r="BW856" s="50"/>
      <c r="BX856" s="50"/>
      <c r="BY856" s="50"/>
      <c r="BZ856" s="50"/>
      <c r="CA856" s="50"/>
      <c r="CB856" s="50"/>
      <c r="CC856" s="50"/>
      <c r="CD856" s="50"/>
      <c r="CE856" s="50"/>
      <c r="CF856" s="50"/>
      <c r="CG856" s="50"/>
      <c r="CH856" s="50"/>
      <c r="CI856" s="50"/>
      <c r="CJ856" s="50"/>
      <c r="CK856" s="50"/>
      <c r="CL856" s="50"/>
      <c r="CM856" s="50"/>
      <c r="CN856" s="50"/>
    </row>
    <row r="857" spans="4:92" s="52" customFormat="1" ht="24" customHeight="1" x14ac:dyDescent="0.2">
      <c r="D857" s="54"/>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50"/>
      <c r="BK857" s="50"/>
      <c r="BL857" s="50"/>
      <c r="BM857" s="50"/>
      <c r="BN857" s="50"/>
      <c r="BO857" s="50"/>
      <c r="BP857" s="50"/>
      <c r="BQ857" s="50"/>
      <c r="BR857" s="50"/>
      <c r="BS857" s="50"/>
      <c r="BT857" s="50"/>
      <c r="BU857" s="50"/>
      <c r="BV857" s="50"/>
      <c r="BW857" s="50"/>
      <c r="BX857" s="50"/>
      <c r="BY857" s="50"/>
      <c r="BZ857" s="50"/>
      <c r="CA857" s="50"/>
      <c r="CB857" s="50"/>
      <c r="CC857" s="50"/>
      <c r="CD857" s="50"/>
      <c r="CE857" s="50"/>
      <c r="CF857" s="50"/>
      <c r="CG857" s="50"/>
      <c r="CH857" s="50"/>
      <c r="CI857" s="50"/>
      <c r="CJ857" s="50"/>
      <c r="CK857" s="50"/>
      <c r="CL857" s="50"/>
      <c r="CM857" s="50"/>
      <c r="CN857" s="50"/>
    </row>
    <row r="858" spans="4:92" s="52" customFormat="1" ht="24" customHeight="1" x14ac:dyDescent="0.2">
      <c r="D858" s="54"/>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50"/>
      <c r="BK858" s="50"/>
      <c r="BL858" s="50"/>
      <c r="BM858" s="50"/>
      <c r="BN858" s="50"/>
      <c r="BO858" s="50"/>
      <c r="BP858" s="50"/>
      <c r="BQ858" s="50"/>
      <c r="BR858" s="50"/>
      <c r="BS858" s="50"/>
      <c r="BT858" s="50"/>
      <c r="BU858" s="50"/>
      <c r="BV858" s="50"/>
      <c r="BW858" s="50"/>
      <c r="BX858" s="50"/>
      <c r="BY858" s="50"/>
      <c r="BZ858" s="50"/>
      <c r="CA858" s="50"/>
      <c r="CB858" s="50"/>
      <c r="CC858" s="50"/>
      <c r="CD858" s="50"/>
      <c r="CE858" s="50"/>
      <c r="CF858" s="50"/>
      <c r="CG858" s="50"/>
      <c r="CH858" s="50"/>
      <c r="CI858" s="50"/>
      <c r="CJ858" s="50"/>
      <c r="CK858" s="50"/>
      <c r="CL858" s="50"/>
      <c r="CM858" s="50"/>
      <c r="CN858" s="50"/>
    </row>
    <row r="859" spans="4:92" s="52" customFormat="1" ht="24" customHeight="1" x14ac:dyDescent="0.2">
      <c r="D859" s="54"/>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50"/>
      <c r="BK859" s="50"/>
      <c r="BL859" s="50"/>
      <c r="BM859" s="50"/>
      <c r="BN859" s="50"/>
      <c r="BO859" s="50"/>
      <c r="BP859" s="50"/>
      <c r="BQ859" s="50"/>
      <c r="BR859" s="50"/>
      <c r="BS859" s="50"/>
      <c r="BT859" s="50"/>
      <c r="BU859" s="50"/>
      <c r="BV859" s="50"/>
      <c r="BW859" s="50"/>
      <c r="BX859" s="50"/>
      <c r="BY859" s="50"/>
      <c r="BZ859" s="50"/>
      <c r="CA859" s="50"/>
      <c r="CB859" s="50"/>
      <c r="CC859" s="50"/>
      <c r="CD859" s="50"/>
      <c r="CE859" s="50"/>
      <c r="CF859" s="50"/>
      <c r="CG859" s="50"/>
      <c r="CH859" s="50"/>
      <c r="CI859" s="50"/>
      <c r="CJ859" s="50"/>
      <c r="CK859" s="50"/>
      <c r="CL859" s="50"/>
      <c r="CM859" s="50"/>
      <c r="CN859" s="50"/>
    </row>
    <row r="860" spans="4:92" s="52" customFormat="1" ht="24" customHeight="1" x14ac:dyDescent="0.2">
      <c r="D860" s="54"/>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50"/>
      <c r="BK860" s="50"/>
      <c r="BL860" s="50"/>
      <c r="BM860" s="50"/>
      <c r="BN860" s="50"/>
      <c r="BO860" s="50"/>
      <c r="BP860" s="50"/>
      <c r="BQ860" s="50"/>
      <c r="BR860" s="50"/>
      <c r="BS860" s="50"/>
      <c r="BT860" s="50"/>
      <c r="BU860" s="50"/>
      <c r="BV860" s="50"/>
      <c r="BW860" s="50"/>
      <c r="BX860" s="50"/>
      <c r="BY860" s="50"/>
      <c r="BZ860" s="50"/>
      <c r="CA860" s="50"/>
      <c r="CB860" s="50"/>
      <c r="CC860" s="50"/>
      <c r="CD860" s="50"/>
      <c r="CE860" s="50"/>
      <c r="CF860" s="50"/>
      <c r="CG860" s="50"/>
      <c r="CH860" s="50"/>
      <c r="CI860" s="50"/>
      <c r="CJ860" s="50"/>
      <c r="CK860" s="50"/>
      <c r="CL860" s="50"/>
      <c r="CM860" s="50"/>
      <c r="CN860" s="50"/>
    </row>
    <row r="861" spans="4:92" s="52" customFormat="1" ht="24" customHeight="1" x14ac:dyDescent="0.2">
      <c r="D861" s="54"/>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50"/>
      <c r="BK861" s="50"/>
      <c r="BL861" s="50"/>
      <c r="BM861" s="50"/>
      <c r="BN861" s="50"/>
      <c r="BO861" s="50"/>
      <c r="BP861" s="50"/>
      <c r="BQ861" s="50"/>
      <c r="BR861" s="50"/>
      <c r="BS861" s="50"/>
      <c r="BT861" s="50"/>
      <c r="BU861" s="50"/>
      <c r="BV861" s="50"/>
      <c r="BW861" s="50"/>
      <c r="BX861" s="50"/>
      <c r="BY861" s="50"/>
      <c r="BZ861" s="50"/>
      <c r="CA861" s="50"/>
      <c r="CB861" s="50"/>
      <c r="CC861" s="50"/>
      <c r="CD861" s="50"/>
      <c r="CE861" s="50"/>
      <c r="CF861" s="50"/>
      <c r="CG861" s="50"/>
      <c r="CH861" s="50"/>
      <c r="CI861" s="50"/>
      <c r="CJ861" s="50"/>
      <c r="CK861" s="50"/>
      <c r="CL861" s="50"/>
      <c r="CM861" s="50"/>
      <c r="CN861" s="50"/>
    </row>
    <row r="862" spans="4:92" s="52" customFormat="1" ht="24" customHeight="1" x14ac:dyDescent="0.2">
      <c r="D862" s="54"/>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50"/>
      <c r="BK862" s="50"/>
      <c r="BL862" s="50"/>
      <c r="BM862" s="50"/>
      <c r="BN862" s="50"/>
      <c r="BO862" s="50"/>
      <c r="BP862" s="50"/>
      <c r="BQ862" s="50"/>
      <c r="BR862" s="50"/>
      <c r="BS862" s="50"/>
      <c r="BT862" s="50"/>
      <c r="BU862" s="50"/>
      <c r="BV862" s="50"/>
      <c r="BW862" s="50"/>
      <c r="BX862" s="50"/>
      <c r="BY862" s="50"/>
      <c r="BZ862" s="50"/>
      <c r="CA862" s="50"/>
      <c r="CB862" s="50"/>
      <c r="CC862" s="50"/>
      <c r="CD862" s="50"/>
      <c r="CE862" s="50"/>
      <c r="CF862" s="50"/>
      <c r="CG862" s="50"/>
      <c r="CH862" s="50"/>
      <c r="CI862" s="50"/>
      <c r="CJ862" s="50"/>
      <c r="CK862" s="50"/>
      <c r="CL862" s="50"/>
      <c r="CM862" s="50"/>
      <c r="CN862" s="50"/>
    </row>
    <row r="863" spans="4:92" s="52" customFormat="1" ht="24" customHeight="1" x14ac:dyDescent="0.2">
      <c r="D863" s="54"/>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50"/>
      <c r="BK863" s="50"/>
      <c r="BL863" s="50"/>
      <c r="BM863" s="50"/>
      <c r="BN863" s="50"/>
      <c r="BO863" s="50"/>
      <c r="BP863" s="50"/>
      <c r="BQ863" s="50"/>
      <c r="BR863" s="50"/>
      <c r="BS863" s="50"/>
      <c r="BT863" s="50"/>
      <c r="BU863" s="50"/>
      <c r="BV863" s="50"/>
      <c r="BW863" s="50"/>
      <c r="BX863" s="50"/>
      <c r="BY863" s="50"/>
      <c r="BZ863" s="50"/>
      <c r="CA863" s="50"/>
      <c r="CB863" s="50"/>
      <c r="CC863" s="50"/>
      <c r="CD863" s="50"/>
      <c r="CE863" s="50"/>
      <c r="CF863" s="50"/>
      <c r="CG863" s="50"/>
      <c r="CH863" s="50"/>
      <c r="CI863" s="50"/>
      <c r="CJ863" s="50"/>
      <c r="CK863" s="50"/>
      <c r="CL863" s="50"/>
      <c r="CM863" s="50"/>
      <c r="CN863" s="50"/>
    </row>
    <row r="864" spans="4:92" s="52" customFormat="1" ht="24" customHeight="1" x14ac:dyDescent="0.2">
      <c r="D864" s="54"/>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50"/>
      <c r="BK864" s="50"/>
      <c r="BL864" s="50"/>
      <c r="BM864" s="50"/>
      <c r="BN864" s="50"/>
      <c r="BO864" s="50"/>
      <c r="BP864" s="50"/>
      <c r="BQ864" s="50"/>
      <c r="BR864" s="50"/>
      <c r="BS864" s="50"/>
      <c r="BT864" s="50"/>
      <c r="BU864" s="50"/>
      <c r="BV864" s="50"/>
      <c r="BW864" s="50"/>
      <c r="BX864" s="50"/>
      <c r="BY864" s="50"/>
      <c r="BZ864" s="50"/>
      <c r="CA864" s="50"/>
      <c r="CB864" s="50"/>
      <c r="CC864" s="50"/>
      <c r="CD864" s="50"/>
      <c r="CE864" s="50"/>
      <c r="CF864" s="50"/>
      <c r="CG864" s="50"/>
      <c r="CH864" s="50"/>
      <c r="CI864" s="50"/>
      <c r="CJ864" s="50"/>
      <c r="CK864" s="50"/>
      <c r="CL864" s="50"/>
      <c r="CM864" s="50"/>
      <c r="CN864" s="50"/>
    </row>
    <row r="865" spans="4:92" s="52" customFormat="1" ht="24" customHeight="1" x14ac:dyDescent="0.2">
      <c r="D865" s="54"/>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50"/>
      <c r="BK865" s="50"/>
      <c r="BL865" s="50"/>
      <c r="BM865" s="50"/>
      <c r="BN865" s="50"/>
      <c r="BO865" s="50"/>
      <c r="BP865" s="50"/>
      <c r="BQ865" s="50"/>
      <c r="BR865" s="50"/>
      <c r="BS865" s="50"/>
      <c r="BT865" s="50"/>
      <c r="BU865" s="50"/>
      <c r="BV865" s="50"/>
      <c r="BW865" s="50"/>
      <c r="BX865" s="50"/>
      <c r="BY865" s="50"/>
      <c r="BZ865" s="50"/>
      <c r="CA865" s="50"/>
      <c r="CB865" s="50"/>
      <c r="CC865" s="50"/>
      <c r="CD865" s="50"/>
      <c r="CE865" s="50"/>
      <c r="CF865" s="50"/>
      <c r="CG865" s="50"/>
      <c r="CH865" s="50"/>
      <c r="CI865" s="50"/>
      <c r="CJ865" s="50"/>
      <c r="CK865" s="50"/>
      <c r="CL865" s="50"/>
      <c r="CM865" s="50"/>
      <c r="CN865" s="50"/>
    </row>
    <row r="866" spans="4:92" s="52" customFormat="1" ht="24" customHeight="1" x14ac:dyDescent="0.2">
      <c r="D866" s="54"/>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50"/>
      <c r="BK866" s="50"/>
      <c r="BL866" s="50"/>
      <c r="BM866" s="50"/>
      <c r="BN866" s="50"/>
      <c r="BO866" s="50"/>
      <c r="BP866" s="50"/>
      <c r="BQ866" s="50"/>
      <c r="BR866" s="50"/>
      <c r="BS866" s="50"/>
      <c r="BT866" s="50"/>
      <c r="BU866" s="50"/>
      <c r="BV866" s="50"/>
      <c r="BW866" s="50"/>
      <c r="BX866" s="50"/>
      <c r="BY866" s="50"/>
      <c r="BZ866" s="50"/>
      <c r="CA866" s="50"/>
      <c r="CB866" s="50"/>
      <c r="CC866" s="50"/>
      <c r="CD866" s="50"/>
      <c r="CE866" s="50"/>
      <c r="CF866" s="50"/>
      <c r="CG866" s="50"/>
      <c r="CH866" s="50"/>
      <c r="CI866" s="50"/>
      <c r="CJ866" s="50"/>
      <c r="CK866" s="50"/>
      <c r="CL866" s="50"/>
      <c r="CM866" s="50"/>
      <c r="CN866" s="50"/>
    </row>
    <row r="867" spans="4:92" s="52" customFormat="1" ht="24" customHeight="1" x14ac:dyDescent="0.2">
      <c r="D867" s="54"/>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50"/>
      <c r="BK867" s="50"/>
      <c r="BL867" s="50"/>
      <c r="BM867" s="50"/>
      <c r="BN867" s="50"/>
      <c r="BO867" s="50"/>
      <c r="BP867" s="50"/>
      <c r="BQ867" s="50"/>
      <c r="BR867" s="50"/>
      <c r="BS867" s="50"/>
      <c r="BT867" s="50"/>
      <c r="BU867" s="50"/>
      <c r="BV867" s="50"/>
      <c r="BW867" s="50"/>
      <c r="BX867" s="50"/>
      <c r="BY867" s="50"/>
      <c r="BZ867" s="50"/>
      <c r="CA867" s="50"/>
      <c r="CB867" s="50"/>
      <c r="CC867" s="50"/>
      <c r="CD867" s="50"/>
      <c r="CE867" s="50"/>
      <c r="CF867" s="50"/>
      <c r="CG867" s="50"/>
      <c r="CH867" s="50"/>
      <c r="CI867" s="50"/>
      <c r="CJ867" s="50"/>
      <c r="CK867" s="50"/>
      <c r="CL867" s="50"/>
      <c r="CM867" s="50"/>
      <c r="CN867" s="50"/>
    </row>
    <row r="868" spans="4:92" s="52" customFormat="1" ht="24" customHeight="1" x14ac:dyDescent="0.2">
      <c r="D868" s="54"/>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50"/>
      <c r="BK868" s="50"/>
      <c r="BL868" s="50"/>
      <c r="BM868" s="50"/>
      <c r="BN868" s="50"/>
      <c r="BO868" s="50"/>
      <c r="BP868" s="50"/>
      <c r="BQ868" s="50"/>
      <c r="BR868" s="50"/>
      <c r="BS868" s="50"/>
      <c r="BT868" s="50"/>
      <c r="BU868" s="50"/>
      <c r="BV868" s="50"/>
      <c r="BW868" s="50"/>
      <c r="BX868" s="50"/>
      <c r="BY868" s="50"/>
      <c r="BZ868" s="50"/>
      <c r="CA868" s="50"/>
      <c r="CB868" s="50"/>
      <c r="CC868" s="50"/>
      <c r="CD868" s="50"/>
      <c r="CE868" s="50"/>
      <c r="CF868" s="50"/>
      <c r="CG868" s="50"/>
      <c r="CH868" s="50"/>
      <c r="CI868" s="50"/>
      <c r="CJ868" s="50"/>
      <c r="CK868" s="50"/>
      <c r="CL868" s="50"/>
      <c r="CM868" s="50"/>
      <c r="CN868" s="50"/>
    </row>
    <row r="869" spans="4:92" s="52" customFormat="1" ht="24" customHeight="1" x14ac:dyDescent="0.2">
      <c r="D869" s="54"/>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50"/>
      <c r="BK869" s="50"/>
      <c r="BL869" s="50"/>
      <c r="BM869" s="50"/>
      <c r="BN869" s="50"/>
      <c r="BO869" s="50"/>
      <c r="BP869" s="50"/>
      <c r="BQ869" s="50"/>
      <c r="BR869" s="50"/>
      <c r="BS869" s="50"/>
      <c r="BT869" s="50"/>
      <c r="BU869" s="50"/>
      <c r="BV869" s="50"/>
      <c r="BW869" s="50"/>
      <c r="BX869" s="50"/>
      <c r="BY869" s="50"/>
      <c r="BZ869" s="50"/>
      <c r="CA869" s="50"/>
      <c r="CB869" s="50"/>
      <c r="CC869" s="50"/>
      <c r="CD869" s="50"/>
      <c r="CE869" s="50"/>
      <c r="CF869" s="50"/>
      <c r="CG869" s="50"/>
      <c r="CH869" s="50"/>
      <c r="CI869" s="50"/>
      <c r="CJ869" s="50"/>
      <c r="CK869" s="50"/>
      <c r="CL869" s="50"/>
      <c r="CM869" s="50"/>
      <c r="CN869" s="50"/>
    </row>
    <row r="870" spans="4:92" s="52" customFormat="1" ht="24" customHeight="1" x14ac:dyDescent="0.2">
      <c r="D870" s="54"/>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50"/>
      <c r="BK870" s="50"/>
      <c r="BL870" s="50"/>
      <c r="BM870" s="50"/>
      <c r="BN870" s="50"/>
      <c r="BO870" s="50"/>
      <c r="BP870" s="50"/>
      <c r="BQ870" s="50"/>
      <c r="BR870" s="50"/>
      <c r="BS870" s="50"/>
      <c r="BT870" s="50"/>
      <c r="BU870" s="50"/>
      <c r="BV870" s="50"/>
      <c r="BW870" s="50"/>
      <c r="BX870" s="50"/>
      <c r="BY870" s="50"/>
      <c r="BZ870" s="50"/>
      <c r="CA870" s="50"/>
      <c r="CB870" s="50"/>
      <c r="CC870" s="50"/>
      <c r="CD870" s="50"/>
      <c r="CE870" s="50"/>
      <c r="CF870" s="50"/>
      <c r="CG870" s="50"/>
      <c r="CH870" s="50"/>
      <c r="CI870" s="50"/>
      <c r="CJ870" s="50"/>
      <c r="CK870" s="50"/>
      <c r="CL870" s="50"/>
      <c r="CM870" s="50"/>
      <c r="CN870" s="50"/>
    </row>
    <row r="871" spans="4:92" s="52" customFormat="1" ht="24" customHeight="1" x14ac:dyDescent="0.2">
      <c r="D871" s="54"/>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50"/>
      <c r="BK871" s="50"/>
      <c r="BL871" s="50"/>
      <c r="BM871" s="50"/>
      <c r="BN871" s="50"/>
      <c r="BO871" s="50"/>
      <c r="BP871" s="50"/>
      <c r="BQ871" s="50"/>
      <c r="BR871" s="50"/>
      <c r="BS871" s="50"/>
      <c r="BT871" s="50"/>
      <c r="BU871" s="50"/>
      <c r="BV871" s="50"/>
      <c r="BW871" s="50"/>
      <c r="BX871" s="50"/>
      <c r="BY871" s="50"/>
      <c r="BZ871" s="50"/>
      <c r="CA871" s="50"/>
      <c r="CB871" s="50"/>
      <c r="CC871" s="50"/>
      <c r="CD871" s="50"/>
      <c r="CE871" s="50"/>
      <c r="CF871" s="50"/>
      <c r="CG871" s="50"/>
      <c r="CH871" s="50"/>
      <c r="CI871" s="50"/>
      <c r="CJ871" s="50"/>
      <c r="CK871" s="50"/>
      <c r="CL871" s="50"/>
      <c r="CM871" s="50"/>
      <c r="CN871" s="50"/>
    </row>
    <row r="872" spans="4:92" s="52" customFormat="1" ht="24" customHeight="1" x14ac:dyDescent="0.2">
      <c r="D872" s="54"/>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50"/>
      <c r="BK872" s="50"/>
      <c r="BL872" s="50"/>
      <c r="BM872" s="50"/>
      <c r="BN872" s="50"/>
      <c r="BO872" s="50"/>
      <c r="BP872" s="50"/>
      <c r="BQ872" s="50"/>
      <c r="BR872" s="50"/>
      <c r="BS872" s="50"/>
      <c r="BT872" s="50"/>
      <c r="BU872" s="50"/>
      <c r="BV872" s="50"/>
      <c r="BW872" s="50"/>
      <c r="BX872" s="50"/>
      <c r="BY872" s="50"/>
      <c r="BZ872" s="50"/>
      <c r="CA872" s="50"/>
      <c r="CB872" s="50"/>
      <c r="CC872" s="50"/>
      <c r="CD872" s="50"/>
      <c r="CE872" s="50"/>
      <c r="CF872" s="50"/>
      <c r="CG872" s="50"/>
      <c r="CH872" s="50"/>
      <c r="CI872" s="50"/>
      <c r="CJ872" s="50"/>
      <c r="CK872" s="50"/>
      <c r="CL872" s="50"/>
      <c r="CM872" s="50"/>
      <c r="CN872" s="50"/>
    </row>
    <row r="873" spans="4:92" s="52" customFormat="1" ht="24" customHeight="1" x14ac:dyDescent="0.2">
      <c r="D873" s="54"/>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50"/>
      <c r="BK873" s="50"/>
      <c r="BL873" s="50"/>
      <c r="BM873" s="50"/>
      <c r="BN873" s="50"/>
      <c r="BO873" s="50"/>
      <c r="BP873" s="50"/>
      <c r="BQ873" s="50"/>
      <c r="BR873" s="50"/>
      <c r="BS873" s="50"/>
      <c r="BT873" s="50"/>
      <c r="BU873" s="50"/>
      <c r="BV873" s="50"/>
      <c r="BW873" s="50"/>
      <c r="BX873" s="50"/>
      <c r="BY873" s="50"/>
      <c r="BZ873" s="50"/>
      <c r="CA873" s="50"/>
      <c r="CB873" s="50"/>
      <c r="CC873" s="50"/>
      <c r="CD873" s="50"/>
      <c r="CE873" s="50"/>
      <c r="CF873" s="50"/>
      <c r="CG873" s="50"/>
      <c r="CH873" s="50"/>
      <c r="CI873" s="50"/>
      <c r="CJ873" s="50"/>
      <c r="CK873" s="50"/>
      <c r="CL873" s="50"/>
      <c r="CM873" s="50"/>
      <c r="CN873" s="50"/>
    </row>
    <row r="874" spans="4:92" s="52" customFormat="1" ht="24" customHeight="1" x14ac:dyDescent="0.2">
      <c r="D874" s="54"/>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c r="BR874" s="50"/>
      <c r="BS874" s="50"/>
      <c r="BT874" s="50"/>
      <c r="BU874" s="50"/>
      <c r="BV874" s="50"/>
      <c r="BW874" s="50"/>
      <c r="BX874" s="50"/>
      <c r="BY874" s="50"/>
      <c r="BZ874" s="50"/>
      <c r="CA874" s="50"/>
      <c r="CB874" s="50"/>
      <c r="CC874" s="50"/>
      <c r="CD874" s="50"/>
      <c r="CE874" s="50"/>
      <c r="CF874" s="50"/>
      <c r="CG874" s="50"/>
      <c r="CH874" s="50"/>
      <c r="CI874" s="50"/>
      <c r="CJ874" s="50"/>
      <c r="CK874" s="50"/>
      <c r="CL874" s="50"/>
      <c r="CM874" s="50"/>
      <c r="CN874" s="50"/>
    </row>
    <row r="875" spans="4:92" s="52" customFormat="1" ht="24" customHeight="1" x14ac:dyDescent="0.2">
      <c r="D875" s="54"/>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50"/>
      <c r="BK875" s="50"/>
      <c r="BL875" s="50"/>
      <c r="BM875" s="50"/>
      <c r="BN875" s="50"/>
      <c r="BO875" s="50"/>
      <c r="BP875" s="50"/>
      <c r="BQ875" s="50"/>
      <c r="BR875" s="50"/>
      <c r="BS875" s="50"/>
      <c r="BT875" s="50"/>
      <c r="BU875" s="50"/>
      <c r="BV875" s="50"/>
      <c r="BW875" s="50"/>
      <c r="BX875" s="50"/>
      <c r="BY875" s="50"/>
      <c r="BZ875" s="50"/>
      <c r="CA875" s="50"/>
      <c r="CB875" s="50"/>
      <c r="CC875" s="50"/>
      <c r="CD875" s="50"/>
      <c r="CE875" s="50"/>
      <c r="CF875" s="50"/>
      <c r="CG875" s="50"/>
      <c r="CH875" s="50"/>
      <c r="CI875" s="50"/>
      <c r="CJ875" s="50"/>
      <c r="CK875" s="50"/>
      <c r="CL875" s="50"/>
      <c r="CM875" s="50"/>
      <c r="CN875" s="50"/>
    </row>
    <row r="876" spans="4:92" s="52" customFormat="1" ht="24" customHeight="1" x14ac:dyDescent="0.2">
      <c r="D876" s="54"/>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50"/>
      <c r="BK876" s="50"/>
      <c r="BL876" s="50"/>
      <c r="BM876" s="50"/>
      <c r="BN876" s="50"/>
      <c r="BO876" s="50"/>
      <c r="BP876" s="50"/>
      <c r="BQ876" s="50"/>
      <c r="BR876" s="50"/>
      <c r="BS876" s="50"/>
      <c r="BT876" s="50"/>
      <c r="BU876" s="50"/>
      <c r="BV876" s="50"/>
      <c r="BW876" s="50"/>
      <c r="BX876" s="50"/>
      <c r="BY876" s="50"/>
      <c r="BZ876" s="50"/>
      <c r="CA876" s="50"/>
      <c r="CB876" s="50"/>
      <c r="CC876" s="50"/>
      <c r="CD876" s="50"/>
      <c r="CE876" s="50"/>
      <c r="CF876" s="50"/>
      <c r="CG876" s="50"/>
      <c r="CH876" s="50"/>
      <c r="CI876" s="50"/>
      <c r="CJ876" s="50"/>
      <c r="CK876" s="50"/>
      <c r="CL876" s="50"/>
      <c r="CM876" s="50"/>
      <c r="CN876" s="50"/>
    </row>
    <row r="877" spans="4:92" s="52" customFormat="1" ht="24" customHeight="1" x14ac:dyDescent="0.2">
      <c r="D877" s="54"/>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50"/>
      <c r="BK877" s="50"/>
      <c r="BL877" s="50"/>
      <c r="BM877" s="50"/>
      <c r="BN877" s="50"/>
      <c r="BO877" s="50"/>
      <c r="BP877" s="50"/>
      <c r="BQ877" s="50"/>
      <c r="BR877" s="50"/>
      <c r="BS877" s="50"/>
      <c r="BT877" s="50"/>
      <c r="BU877" s="50"/>
      <c r="BV877" s="50"/>
      <c r="BW877" s="50"/>
      <c r="BX877" s="50"/>
      <c r="BY877" s="50"/>
      <c r="BZ877" s="50"/>
      <c r="CA877" s="50"/>
      <c r="CB877" s="50"/>
      <c r="CC877" s="50"/>
      <c r="CD877" s="50"/>
      <c r="CE877" s="50"/>
      <c r="CF877" s="50"/>
      <c r="CG877" s="50"/>
      <c r="CH877" s="50"/>
      <c r="CI877" s="50"/>
      <c r="CJ877" s="50"/>
      <c r="CK877" s="50"/>
      <c r="CL877" s="50"/>
      <c r="CM877" s="50"/>
      <c r="CN877" s="50"/>
    </row>
    <row r="878" spans="4:92" s="52" customFormat="1" ht="24" customHeight="1" x14ac:dyDescent="0.2">
      <c r="D878" s="54"/>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c r="BR878" s="50"/>
      <c r="BS878" s="50"/>
      <c r="BT878" s="50"/>
      <c r="BU878" s="50"/>
      <c r="BV878" s="50"/>
      <c r="BW878" s="50"/>
      <c r="BX878" s="50"/>
      <c r="BY878" s="50"/>
      <c r="BZ878" s="50"/>
      <c r="CA878" s="50"/>
      <c r="CB878" s="50"/>
      <c r="CC878" s="50"/>
      <c r="CD878" s="50"/>
      <c r="CE878" s="50"/>
      <c r="CF878" s="50"/>
      <c r="CG878" s="50"/>
      <c r="CH878" s="50"/>
      <c r="CI878" s="50"/>
      <c r="CJ878" s="50"/>
      <c r="CK878" s="50"/>
      <c r="CL878" s="50"/>
      <c r="CM878" s="50"/>
      <c r="CN878" s="50"/>
    </row>
    <row r="879" spans="4:92" s="52" customFormat="1" ht="24" customHeight="1" x14ac:dyDescent="0.2">
      <c r="D879" s="54"/>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c r="BR879" s="50"/>
      <c r="BS879" s="50"/>
      <c r="BT879" s="50"/>
      <c r="BU879" s="50"/>
      <c r="BV879" s="50"/>
      <c r="BW879" s="50"/>
      <c r="BX879" s="50"/>
      <c r="BY879" s="50"/>
      <c r="BZ879" s="50"/>
      <c r="CA879" s="50"/>
      <c r="CB879" s="50"/>
      <c r="CC879" s="50"/>
      <c r="CD879" s="50"/>
      <c r="CE879" s="50"/>
      <c r="CF879" s="50"/>
      <c r="CG879" s="50"/>
      <c r="CH879" s="50"/>
      <c r="CI879" s="50"/>
      <c r="CJ879" s="50"/>
      <c r="CK879" s="50"/>
      <c r="CL879" s="50"/>
      <c r="CM879" s="50"/>
      <c r="CN879" s="50"/>
    </row>
    <row r="880" spans="4:92" s="52" customFormat="1" ht="24" customHeight="1" x14ac:dyDescent="0.2">
      <c r="D880" s="54"/>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50"/>
      <c r="BK880" s="50"/>
      <c r="BL880" s="50"/>
      <c r="BM880" s="50"/>
      <c r="BN880" s="50"/>
      <c r="BO880" s="50"/>
      <c r="BP880" s="50"/>
      <c r="BQ880" s="50"/>
      <c r="BR880" s="50"/>
      <c r="BS880" s="50"/>
      <c r="BT880" s="50"/>
      <c r="BU880" s="50"/>
      <c r="BV880" s="50"/>
      <c r="BW880" s="50"/>
      <c r="BX880" s="50"/>
      <c r="BY880" s="50"/>
      <c r="BZ880" s="50"/>
      <c r="CA880" s="50"/>
      <c r="CB880" s="50"/>
      <c r="CC880" s="50"/>
      <c r="CD880" s="50"/>
      <c r="CE880" s="50"/>
      <c r="CF880" s="50"/>
      <c r="CG880" s="50"/>
      <c r="CH880" s="50"/>
      <c r="CI880" s="50"/>
      <c r="CJ880" s="50"/>
      <c r="CK880" s="50"/>
      <c r="CL880" s="50"/>
      <c r="CM880" s="50"/>
      <c r="CN880" s="50"/>
    </row>
    <row r="881" spans="4:92" s="52" customFormat="1" ht="24" customHeight="1" x14ac:dyDescent="0.2">
      <c r="D881" s="54"/>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50"/>
      <c r="BK881" s="50"/>
      <c r="BL881" s="50"/>
      <c r="BM881" s="50"/>
      <c r="BN881" s="50"/>
      <c r="BO881" s="50"/>
      <c r="BP881" s="50"/>
      <c r="BQ881" s="50"/>
      <c r="BR881" s="50"/>
      <c r="BS881" s="50"/>
      <c r="BT881" s="50"/>
      <c r="BU881" s="50"/>
      <c r="BV881" s="50"/>
      <c r="BW881" s="50"/>
      <c r="BX881" s="50"/>
      <c r="BY881" s="50"/>
      <c r="BZ881" s="50"/>
      <c r="CA881" s="50"/>
      <c r="CB881" s="50"/>
      <c r="CC881" s="50"/>
      <c r="CD881" s="50"/>
      <c r="CE881" s="50"/>
      <c r="CF881" s="50"/>
      <c r="CG881" s="50"/>
      <c r="CH881" s="50"/>
      <c r="CI881" s="50"/>
      <c r="CJ881" s="50"/>
      <c r="CK881" s="50"/>
      <c r="CL881" s="50"/>
      <c r="CM881" s="50"/>
      <c r="CN881" s="50"/>
    </row>
    <row r="882" spans="4:92" s="52" customFormat="1" ht="24" customHeight="1" x14ac:dyDescent="0.2">
      <c r="D882" s="54"/>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50"/>
      <c r="BK882" s="50"/>
      <c r="BL882" s="50"/>
      <c r="BM882" s="50"/>
      <c r="BN882" s="50"/>
      <c r="BO882" s="50"/>
      <c r="BP882" s="50"/>
      <c r="BQ882" s="50"/>
      <c r="BR882" s="50"/>
      <c r="BS882" s="50"/>
      <c r="BT882" s="50"/>
      <c r="BU882" s="50"/>
      <c r="BV882" s="50"/>
      <c r="BW882" s="50"/>
      <c r="BX882" s="50"/>
      <c r="BY882" s="50"/>
      <c r="BZ882" s="50"/>
      <c r="CA882" s="50"/>
      <c r="CB882" s="50"/>
      <c r="CC882" s="50"/>
      <c r="CD882" s="50"/>
      <c r="CE882" s="50"/>
      <c r="CF882" s="50"/>
      <c r="CG882" s="50"/>
      <c r="CH882" s="50"/>
      <c r="CI882" s="50"/>
      <c r="CJ882" s="50"/>
      <c r="CK882" s="50"/>
      <c r="CL882" s="50"/>
      <c r="CM882" s="50"/>
      <c r="CN882" s="50"/>
    </row>
    <row r="883" spans="4:92" s="52" customFormat="1" ht="24" customHeight="1" x14ac:dyDescent="0.2">
      <c r="D883" s="54"/>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50"/>
      <c r="BK883" s="50"/>
      <c r="BL883" s="50"/>
      <c r="BM883" s="50"/>
      <c r="BN883" s="50"/>
      <c r="BO883" s="50"/>
      <c r="BP883" s="50"/>
      <c r="BQ883" s="50"/>
      <c r="BR883" s="50"/>
      <c r="BS883" s="50"/>
      <c r="BT883" s="50"/>
      <c r="BU883" s="50"/>
      <c r="BV883" s="50"/>
      <c r="BW883" s="50"/>
      <c r="BX883" s="50"/>
      <c r="BY883" s="50"/>
      <c r="BZ883" s="50"/>
      <c r="CA883" s="50"/>
      <c r="CB883" s="50"/>
      <c r="CC883" s="50"/>
      <c r="CD883" s="50"/>
      <c r="CE883" s="50"/>
      <c r="CF883" s="50"/>
      <c r="CG883" s="50"/>
      <c r="CH883" s="50"/>
      <c r="CI883" s="50"/>
      <c r="CJ883" s="50"/>
      <c r="CK883" s="50"/>
      <c r="CL883" s="50"/>
      <c r="CM883" s="50"/>
      <c r="CN883" s="50"/>
    </row>
    <row r="884" spans="4:92" s="52" customFormat="1" ht="24" customHeight="1" x14ac:dyDescent="0.2">
      <c r="D884" s="54"/>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50"/>
      <c r="BK884" s="50"/>
      <c r="BL884" s="50"/>
      <c r="BM884" s="50"/>
      <c r="BN884" s="50"/>
      <c r="BO884" s="50"/>
      <c r="BP884" s="50"/>
      <c r="BQ884" s="50"/>
      <c r="BR884" s="50"/>
      <c r="BS884" s="50"/>
      <c r="BT884" s="50"/>
      <c r="BU884" s="50"/>
      <c r="BV884" s="50"/>
      <c r="BW884" s="50"/>
      <c r="BX884" s="50"/>
      <c r="BY884" s="50"/>
      <c r="BZ884" s="50"/>
      <c r="CA884" s="50"/>
      <c r="CB884" s="50"/>
      <c r="CC884" s="50"/>
      <c r="CD884" s="50"/>
      <c r="CE884" s="50"/>
      <c r="CF884" s="50"/>
      <c r="CG884" s="50"/>
      <c r="CH884" s="50"/>
      <c r="CI884" s="50"/>
      <c r="CJ884" s="50"/>
      <c r="CK884" s="50"/>
      <c r="CL884" s="50"/>
      <c r="CM884" s="50"/>
      <c r="CN884" s="50"/>
    </row>
    <row r="885" spans="4:92" s="52" customFormat="1" ht="24" customHeight="1" x14ac:dyDescent="0.2">
      <c r="D885" s="54"/>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50"/>
      <c r="BK885" s="50"/>
      <c r="BL885" s="50"/>
      <c r="BM885" s="50"/>
      <c r="BN885" s="50"/>
      <c r="BO885" s="50"/>
      <c r="BP885" s="50"/>
      <c r="BQ885" s="50"/>
      <c r="BR885" s="50"/>
      <c r="BS885" s="50"/>
      <c r="BT885" s="50"/>
      <c r="BU885" s="50"/>
      <c r="BV885" s="50"/>
      <c r="BW885" s="50"/>
      <c r="BX885" s="50"/>
      <c r="BY885" s="50"/>
      <c r="BZ885" s="50"/>
      <c r="CA885" s="50"/>
      <c r="CB885" s="50"/>
      <c r="CC885" s="50"/>
      <c r="CD885" s="50"/>
      <c r="CE885" s="50"/>
      <c r="CF885" s="50"/>
      <c r="CG885" s="50"/>
      <c r="CH885" s="50"/>
      <c r="CI885" s="50"/>
      <c r="CJ885" s="50"/>
      <c r="CK885" s="50"/>
      <c r="CL885" s="50"/>
      <c r="CM885" s="50"/>
      <c r="CN885" s="50"/>
    </row>
    <row r="886" spans="4:92" s="52" customFormat="1" ht="24" customHeight="1" x14ac:dyDescent="0.2">
      <c r="D886" s="54"/>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50"/>
      <c r="BK886" s="50"/>
      <c r="BL886" s="50"/>
      <c r="BM886" s="50"/>
      <c r="BN886" s="50"/>
      <c r="BO886" s="50"/>
      <c r="BP886" s="50"/>
      <c r="BQ886" s="50"/>
      <c r="BR886" s="50"/>
      <c r="BS886" s="50"/>
      <c r="BT886" s="50"/>
      <c r="BU886" s="50"/>
      <c r="BV886" s="50"/>
      <c r="BW886" s="50"/>
      <c r="BX886" s="50"/>
      <c r="BY886" s="50"/>
      <c r="BZ886" s="50"/>
      <c r="CA886" s="50"/>
      <c r="CB886" s="50"/>
      <c r="CC886" s="50"/>
      <c r="CD886" s="50"/>
      <c r="CE886" s="50"/>
      <c r="CF886" s="50"/>
      <c r="CG886" s="50"/>
      <c r="CH886" s="50"/>
      <c r="CI886" s="50"/>
      <c r="CJ886" s="50"/>
      <c r="CK886" s="50"/>
      <c r="CL886" s="50"/>
      <c r="CM886" s="50"/>
      <c r="CN886" s="50"/>
    </row>
    <row r="887" spans="4:92" s="52" customFormat="1" ht="24" customHeight="1" x14ac:dyDescent="0.2">
      <c r="D887" s="54"/>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50"/>
      <c r="BK887" s="50"/>
      <c r="BL887" s="50"/>
      <c r="BM887" s="50"/>
      <c r="BN887" s="50"/>
      <c r="BO887" s="50"/>
      <c r="BP887" s="50"/>
      <c r="BQ887" s="50"/>
      <c r="BR887" s="50"/>
      <c r="BS887" s="50"/>
      <c r="BT887" s="50"/>
      <c r="BU887" s="50"/>
      <c r="BV887" s="50"/>
      <c r="BW887" s="50"/>
      <c r="BX887" s="50"/>
      <c r="BY887" s="50"/>
      <c r="BZ887" s="50"/>
      <c r="CA887" s="50"/>
      <c r="CB887" s="50"/>
      <c r="CC887" s="50"/>
      <c r="CD887" s="50"/>
      <c r="CE887" s="50"/>
      <c r="CF887" s="50"/>
      <c r="CG887" s="50"/>
      <c r="CH887" s="50"/>
      <c r="CI887" s="50"/>
      <c r="CJ887" s="50"/>
      <c r="CK887" s="50"/>
      <c r="CL887" s="50"/>
      <c r="CM887" s="50"/>
      <c r="CN887" s="50"/>
    </row>
    <row r="888" spans="4:92" s="52" customFormat="1" ht="24" customHeight="1" x14ac:dyDescent="0.2">
      <c r="D888" s="54"/>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c r="BR888" s="50"/>
      <c r="BS888" s="50"/>
      <c r="BT888" s="50"/>
      <c r="BU888" s="50"/>
      <c r="BV888" s="50"/>
      <c r="BW888" s="50"/>
      <c r="BX888" s="50"/>
      <c r="BY888" s="50"/>
      <c r="BZ888" s="50"/>
      <c r="CA888" s="50"/>
      <c r="CB888" s="50"/>
      <c r="CC888" s="50"/>
      <c r="CD888" s="50"/>
      <c r="CE888" s="50"/>
      <c r="CF888" s="50"/>
      <c r="CG888" s="50"/>
      <c r="CH888" s="50"/>
      <c r="CI888" s="50"/>
      <c r="CJ888" s="50"/>
      <c r="CK888" s="50"/>
      <c r="CL888" s="50"/>
      <c r="CM888" s="50"/>
      <c r="CN888" s="50"/>
    </row>
    <row r="889" spans="4:92" s="52" customFormat="1" ht="24" customHeight="1" x14ac:dyDescent="0.2">
      <c r="D889" s="54"/>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50"/>
      <c r="BK889" s="50"/>
      <c r="BL889" s="50"/>
      <c r="BM889" s="50"/>
      <c r="BN889" s="50"/>
      <c r="BO889" s="50"/>
      <c r="BP889" s="50"/>
      <c r="BQ889" s="50"/>
      <c r="BR889" s="50"/>
      <c r="BS889" s="50"/>
      <c r="BT889" s="50"/>
      <c r="BU889" s="50"/>
      <c r="BV889" s="50"/>
      <c r="BW889" s="50"/>
      <c r="BX889" s="50"/>
      <c r="BY889" s="50"/>
      <c r="BZ889" s="50"/>
      <c r="CA889" s="50"/>
      <c r="CB889" s="50"/>
      <c r="CC889" s="50"/>
      <c r="CD889" s="50"/>
      <c r="CE889" s="50"/>
      <c r="CF889" s="50"/>
      <c r="CG889" s="50"/>
      <c r="CH889" s="50"/>
      <c r="CI889" s="50"/>
      <c r="CJ889" s="50"/>
      <c r="CK889" s="50"/>
      <c r="CL889" s="50"/>
      <c r="CM889" s="50"/>
      <c r="CN889" s="50"/>
    </row>
    <row r="890" spans="4:92" s="52" customFormat="1" ht="24" customHeight="1" x14ac:dyDescent="0.2">
      <c r="D890" s="54"/>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50"/>
      <c r="BK890" s="50"/>
      <c r="BL890" s="50"/>
      <c r="BM890" s="50"/>
      <c r="BN890" s="50"/>
      <c r="BO890" s="50"/>
      <c r="BP890" s="50"/>
      <c r="BQ890" s="50"/>
      <c r="BR890" s="50"/>
      <c r="BS890" s="50"/>
      <c r="BT890" s="50"/>
      <c r="BU890" s="50"/>
      <c r="BV890" s="50"/>
      <c r="BW890" s="50"/>
      <c r="BX890" s="50"/>
      <c r="BY890" s="50"/>
      <c r="BZ890" s="50"/>
      <c r="CA890" s="50"/>
      <c r="CB890" s="50"/>
      <c r="CC890" s="50"/>
      <c r="CD890" s="50"/>
      <c r="CE890" s="50"/>
      <c r="CF890" s="50"/>
      <c r="CG890" s="50"/>
      <c r="CH890" s="50"/>
      <c r="CI890" s="50"/>
      <c r="CJ890" s="50"/>
      <c r="CK890" s="50"/>
      <c r="CL890" s="50"/>
      <c r="CM890" s="50"/>
      <c r="CN890" s="50"/>
    </row>
    <row r="891" spans="4:92" s="52" customFormat="1" ht="24" customHeight="1" x14ac:dyDescent="0.2">
      <c r="D891" s="54"/>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50"/>
      <c r="BK891" s="50"/>
      <c r="BL891" s="50"/>
      <c r="BM891" s="50"/>
      <c r="BN891" s="50"/>
      <c r="BO891" s="50"/>
      <c r="BP891" s="50"/>
      <c r="BQ891" s="50"/>
      <c r="BR891" s="50"/>
      <c r="BS891" s="50"/>
      <c r="BT891" s="50"/>
      <c r="BU891" s="50"/>
      <c r="BV891" s="50"/>
      <c r="BW891" s="50"/>
      <c r="BX891" s="50"/>
      <c r="BY891" s="50"/>
      <c r="BZ891" s="50"/>
      <c r="CA891" s="50"/>
      <c r="CB891" s="50"/>
      <c r="CC891" s="50"/>
      <c r="CD891" s="50"/>
      <c r="CE891" s="50"/>
      <c r="CF891" s="50"/>
      <c r="CG891" s="50"/>
      <c r="CH891" s="50"/>
      <c r="CI891" s="50"/>
      <c r="CJ891" s="50"/>
      <c r="CK891" s="50"/>
      <c r="CL891" s="50"/>
      <c r="CM891" s="50"/>
      <c r="CN891" s="50"/>
    </row>
    <row r="892" spans="4:92" s="52" customFormat="1" ht="24" customHeight="1" x14ac:dyDescent="0.2">
      <c r="D892" s="54"/>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50"/>
      <c r="BK892" s="50"/>
      <c r="BL892" s="50"/>
      <c r="BM892" s="50"/>
      <c r="BN892" s="50"/>
      <c r="BO892" s="50"/>
      <c r="BP892" s="50"/>
      <c r="BQ892" s="50"/>
      <c r="BR892" s="50"/>
      <c r="BS892" s="50"/>
      <c r="BT892" s="50"/>
      <c r="BU892" s="50"/>
      <c r="BV892" s="50"/>
      <c r="BW892" s="50"/>
      <c r="BX892" s="50"/>
      <c r="BY892" s="50"/>
      <c r="BZ892" s="50"/>
      <c r="CA892" s="50"/>
      <c r="CB892" s="50"/>
      <c r="CC892" s="50"/>
      <c r="CD892" s="50"/>
      <c r="CE892" s="50"/>
      <c r="CF892" s="50"/>
      <c r="CG892" s="50"/>
      <c r="CH892" s="50"/>
      <c r="CI892" s="50"/>
      <c r="CJ892" s="50"/>
      <c r="CK892" s="50"/>
      <c r="CL892" s="50"/>
      <c r="CM892" s="50"/>
      <c r="CN892" s="50"/>
    </row>
    <row r="893" spans="4:92" s="52" customFormat="1" ht="24" customHeight="1" x14ac:dyDescent="0.2">
      <c r="D893" s="54"/>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50"/>
      <c r="BK893" s="50"/>
      <c r="BL893" s="50"/>
      <c r="BM893" s="50"/>
      <c r="BN893" s="50"/>
      <c r="BO893" s="50"/>
      <c r="BP893" s="50"/>
      <c r="BQ893" s="50"/>
      <c r="BR893" s="50"/>
      <c r="BS893" s="50"/>
      <c r="BT893" s="50"/>
      <c r="BU893" s="50"/>
      <c r="BV893" s="50"/>
      <c r="BW893" s="50"/>
      <c r="BX893" s="50"/>
      <c r="BY893" s="50"/>
      <c r="BZ893" s="50"/>
      <c r="CA893" s="50"/>
      <c r="CB893" s="50"/>
      <c r="CC893" s="50"/>
      <c r="CD893" s="50"/>
      <c r="CE893" s="50"/>
      <c r="CF893" s="50"/>
      <c r="CG893" s="50"/>
      <c r="CH893" s="50"/>
      <c r="CI893" s="50"/>
      <c r="CJ893" s="50"/>
      <c r="CK893" s="50"/>
      <c r="CL893" s="50"/>
      <c r="CM893" s="50"/>
      <c r="CN893" s="50"/>
    </row>
    <row r="894" spans="4:92" s="52" customFormat="1" ht="24" customHeight="1" x14ac:dyDescent="0.2">
      <c r="D894" s="54"/>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50"/>
      <c r="BK894" s="50"/>
      <c r="BL894" s="50"/>
      <c r="BM894" s="50"/>
      <c r="BN894" s="50"/>
      <c r="BO894" s="50"/>
      <c r="BP894" s="50"/>
      <c r="BQ894" s="50"/>
      <c r="BR894" s="50"/>
      <c r="BS894" s="50"/>
      <c r="BT894" s="50"/>
      <c r="BU894" s="50"/>
      <c r="BV894" s="50"/>
      <c r="BW894" s="50"/>
      <c r="BX894" s="50"/>
      <c r="BY894" s="50"/>
      <c r="BZ894" s="50"/>
      <c r="CA894" s="50"/>
      <c r="CB894" s="50"/>
      <c r="CC894" s="50"/>
      <c r="CD894" s="50"/>
      <c r="CE894" s="50"/>
      <c r="CF894" s="50"/>
      <c r="CG894" s="50"/>
      <c r="CH894" s="50"/>
      <c r="CI894" s="50"/>
      <c r="CJ894" s="50"/>
      <c r="CK894" s="50"/>
      <c r="CL894" s="50"/>
      <c r="CM894" s="50"/>
      <c r="CN894" s="50"/>
    </row>
    <row r="895" spans="4:92" s="52" customFormat="1" ht="24" customHeight="1" x14ac:dyDescent="0.2">
      <c r="D895" s="54"/>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50"/>
      <c r="BK895" s="50"/>
      <c r="BL895" s="50"/>
      <c r="BM895" s="50"/>
      <c r="BN895" s="50"/>
      <c r="BO895" s="50"/>
      <c r="BP895" s="50"/>
      <c r="BQ895" s="50"/>
      <c r="BR895" s="50"/>
      <c r="BS895" s="50"/>
      <c r="BT895" s="50"/>
      <c r="BU895" s="50"/>
      <c r="BV895" s="50"/>
      <c r="BW895" s="50"/>
      <c r="BX895" s="50"/>
      <c r="BY895" s="50"/>
      <c r="BZ895" s="50"/>
      <c r="CA895" s="50"/>
      <c r="CB895" s="50"/>
      <c r="CC895" s="50"/>
      <c r="CD895" s="50"/>
      <c r="CE895" s="50"/>
      <c r="CF895" s="50"/>
      <c r="CG895" s="50"/>
      <c r="CH895" s="50"/>
      <c r="CI895" s="50"/>
      <c r="CJ895" s="50"/>
      <c r="CK895" s="50"/>
      <c r="CL895" s="50"/>
      <c r="CM895" s="50"/>
      <c r="CN895" s="50"/>
    </row>
    <row r="896" spans="4:92" s="52" customFormat="1" ht="24" customHeight="1" x14ac:dyDescent="0.2">
      <c r="D896" s="54"/>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50"/>
      <c r="BK896" s="50"/>
      <c r="BL896" s="50"/>
      <c r="BM896" s="50"/>
      <c r="BN896" s="50"/>
      <c r="BO896" s="50"/>
      <c r="BP896" s="50"/>
      <c r="BQ896" s="50"/>
      <c r="BR896" s="50"/>
      <c r="BS896" s="50"/>
      <c r="BT896" s="50"/>
      <c r="BU896" s="50"/>
      <c r="BV896" s="50"/>
      <c r="BW896" s="50"/>
      <c r="BX896" s="50"/>
      <c r="BY896" s="50"/>
      <c r="BZ896" s="50"/>
      <c r="CA896" s="50"/>
      <c r="CB896" s="50"/>
      <c r="CC896" s="50"/>
      <c r="CD896" s="50"/>
      <c r="CE896" s="50"/>
      <c r="CF896" s="50"/>
      <c r="CG896" s="50"/>
      <c r="CH896" s="50"/>
      <c r="CI896" s="50"/>
      <c r="CJ896" s="50"/>
      <c r="CK896" s="50"/>
      <c r="CL896" s="50"/>
      <c r="CM896" s="50"/>
      <c r="CN896" s="50"/>
    </row>
    <row r="897" spans="4:92" s="52" customFormat="1" ht="24" customHeight="1" x14ac:dyDescent="0.2">
      <c r="D897" s="54"/>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50"/>
      <c r="BK897" s="50"/>
      <c r="BL897" s="50"/>
      <c r="BM897" s="50"/>
      <c r="BN897" s="50"/>
      <c r="BO897" s="50"/>
      <c r="BP897" s="50"/>
      <c r="BQ897" s="50"/>
      <c r="BR897" s="50"/>
      <c r="BS897" s="50"/>
      <c r="BT897" s="50"/>
      <c r="BU897" s="50"/>
      <c r="BV897" s="50"/>
      <c r="BW897" s="50"/>
      <c r="BX897" s="50"/>
      <c r="BY897" s="50"/>
      <c r="BZ897" s="50"/>
      <c r="CA897" s="50"/>
      <c r="CB897" s="50"/>
      <c r="CC897" s="50"/>
      <c r="CD897" s="50"/>
      <c r="CE897" s="50"/>
      <c r="CF897" s="50"/>
      <c r="CG897" s="50"/>
      <c r="CH897" s="50"/>
      <c r="CI897" s="50"/>
      <c r="CJ897" s="50"/>
      <c r="CK897" s="50"/>
      <c r="CL897" s="50"/>
      <c r="CM897" s="50"/>
      <c r="CN897" s="50"/>
    </row>
    <row r="898" spans="4:92" s="52" customFormat="1" ht="24" customHeight="1" x14ac:dyDescent="0.2">
      <c r="D898" s="54"/>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50"/>
      <c r="BK898" s="50"/>
      <c r="BL898" s="50"/>
      <c r="BM898" s="50"/>
      <c r="BN898" s="50"/>
      <c r="BO898" s="50"/>
      <c r="BP898" s="50"/>
      <c r="BQ898" s="50"/>
      <c r="BR898" s="50"/>
      <c r="BS898" s="50"/>
      <c r="BT898" s="50"/>
      <c r="BU898" s="50"/>
      <c r="BV898" s="50"/>
      <c r="BW898" s="50"/>
      <c r="BX898" s="50"/>
      <c r="BY898" s="50"/>
      <c r="BZ898" s="50"/>
      <c r="CA898" s="50"/>
      <c r="CB898" s="50"/>
      <c r="CC898" s="50"/>
      <c r="CD898" s="50"/>
      <c r="CE898" s="50"/>
      <c r="CF898" s="50"/>
      <c r="CG898" s="50"/>
      <c r="CH898" s="50"/>
      <c r="CI898" s="50"/>
      <c r="CJ898" s="50"/>
      <c r="CK898" s="50"/>
      <c r="CL898" s="50"/>
      <c r="CM898" s="50"/>
      <c r="CN898" s="50"/>
    </row>
    <row r="899" spans="4:92" s="52" customFormat="1" ht="24" customHeight="1" x14ac:dyDescent="0.2">
      <c r="D899" s="54"/>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50"/>
      <c r="BK899" s="50"/>
      <c r="BL899" s="50"/>
      <c r="BM899" s="50"/>
      <c r="BN899" s="50"/>
      <c r="BO899" s="50"/>
      <c r="BP899" s="50"/>
      <c r="BQ899" s="50"/>
      <c r="BR899" s="50"/>
      <c r="BS899" s="50"/>
      <c r="BT899" s="50"/>
      <c r="BU899" s="50"/>
      <c r="BV899" s="50"/>
      <c r="BW899" s="50"/>
      <c r="BX899" s="50"/>
      <c r="BY899" s="50"/>
      <c r="BZ899" s="50"/>
      <c r="CA899" s="50"/>
      <c r="CB899" s="50"/>
      <c r="CC899" s="50"/>
      <c r="CD899" s="50"/>
      <c r="CE899" s="50"/>
      <c r="CF899" s="50"/>
      <c r="CG899" s="50"/>
      <c r="CH899" s="50"/>
      <c r="CI899" s="50"/>
      <c r="CJ899" s="50"/>
      <c r="CK899" s="50"/>
      <c r="CL899" s="50"/>
      <c r="CM899" s="50"/>
      <c r="CN899" s="50"/>
    </row>
    <row r="900" spans="4:92" s="52" customFormat="1" ht="24" customHeight="1" x14ac:dyDescent="0.2">
      <c r="D900" s="54"/>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50"/>
      <c r="BK900" s="50"/>
      <c r="BL900" s="50"/>
      <c r="BM900" s="50"/>
      <c r="BN900" s="50"/>
      <c r="BO900" s="50"/>
      <c r="BP900" s="50"/>
      <c r="BQ900" s="50"/>
      <c r="BR900" s="50"/>
      <c r="BS900" s="50"/>
      <c r="BT900" s="50"/>
      <c r="BU900" s="50"/>
      <c r="BV900" s="50"/>
      <c r="BW900" s="50"/>
      <c r="BX900" s="50"/>
      <c r="BY900" s="50"/>
      <c r="BZ900" s="50"/>
      <c r="CA900" s="50"/>
      <c r="CB900" s="50"/>
      <c r="CC900" s="50"/>
      <c r="CD900" s="50"/>
      <c r="CE900" s="50"/>
      <c r="CF900" s="50"/>
      <c r="CG900" s="50"/>
      <c r="CH900" s="50"/>
      <c r="CI900" s="50"/>
      <c r="CJ900" s="50"/>
      <c r="CK900" s="50"/>
      <c r="CL900" s="50"/>
      <c r="CM900" s="50"/>
      <c r="CN900" s="50"/>
    </row>
    <row r="901" spans="4:92" s="52" customFormat="1" ht="24" customHeight="1" x14ac:dyDescent="0.2">
      <c r="D901" s="54"/>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50"/>
      <c r="BK901" s="50"/>
      <c r="BL901" s="50"/>
      <c r="BM901" s="50"/>
      <c r="BN901" s="50"/>
      <c r="BO901" s="50"/>
      <c r="BP901" s="50"/>
      <c r="BQ901" s="50"/>
      <c r="BR901" s="50"/>
      <c r="BS901" s="50"/>
      <c r="BT901" s="50"/>
      <c r="BU901" s="50"/>
      <c r="BV901" s="50"/>
      <c r="BW901" s="50"/>
      <c r="BX901" s="50"/>
      <c r="BY901" s="50"/>
      <c r="BZ901" s="50"/>
      <c r="CA901" s="50"/>
      <c r="CB901" s="50"/>
      <c r="CC901" s="50"/>
      <c r="CD901" s="50"/>
      <c r="CE901" s="50"/>
      <c r="CF901" s="50"/>
      <c r="CG901" s="50"/>
      <c r="CH901" s="50"/>
      <c r="CI901" s="50"/>
      <c r="CJ901" s="50"/>
      <c r="CK901" s="50"/>
      <c r="CL901" s="50"/>
      <c r="CM901" s="50"/>
      <c r="CN901" s="50"/>
    </row>
    <row r="902" spans="4:92" s="52" customFormat="1" ht="24" customHeight="1" x14ac:dyDescent="0.2">
      <c r="D902" s="54"/>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50"/>
      <c r="BK902" s="50"/>
      <c r="BL902" s="50"/>
      <c r="BM902" s="50"/>
      <c r="BN902" s="50"/>
      <c r="BO902" s="50"/>
      <c r="BP902" s="50"/>
      <c r="BQ902" s="50"/>
      <c r="BR902" s="50"/>
      <c r="BS902" s="50"/>
      <c r="BT902" s="50"/>
      <c r="BU902" s="50"/>
      <c r="BV902" s="50"/>
      <c r="BW902" s="50"/>
      <c r="BX902" s="50"/>
      <c r="BY902" s="50"/>
      <c r="BZ902" s="50"/>
      <c r="CA902" s="50"/>
      <c r="CB902" s="50"/>
      <c r="CC902" s="50"/>
      <c r="CD902" s="50"/>
      <c r="CE902" s="50"/>
      <c r="CF902" s="50"/>
      <c r="CG902" s="50"/>
      <c r="CH902" s="50"/>
      <c r="CI902" s="50"/>
      <c r="CJ902" s="50"/>
      <c r="CK902" s="50"/>
      <c r="CL902" s="50"/>
      <c r="CM902" s="50"/>
      <c r="CN902" s="50"/>
    </row>
    <row r="903" spans="4:92" s="52" customFormat="1" ht="24" customHeight="1" x14ac:dyDescent="0.2">
      <c r="D903" s="54"/>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50"/>
      <c r="BK903" s="50"/>
      <c r="BL903" s="50"/>
      <c r="BM903" s="50"/>
      <c r="BN903" s="50"/>
      <c r="BO903" s="50"/>
      <c r="BP903" s="50"/>
      <c r="BQ903" s="50"/>
      <c r="BR903" s="50"/>
      <c r="BS903" s="50"/>
      <c r="BT903" s="50"/>
      <c r="BU903" s="50"/>
      <c r="BV903" s="50"/>
      <c r="BW903" s="50"/>
      <c r="BX903" s="50"/>
      <c r="BY903" s="50"/>
      <c r="BZ903" s="50"/>
      <c r="CA903" s="50"/>
      <c r="CB903" s="50"/>
      <c r="CC903" s="50"/>
      <c r="CD903" s="50"/>
      <c r="CE903" s="50"/>
      <c r="CF903" s="50"/>
      <c r="CG903" s="50"/>
      <c r="CH903" s="50"/>
      <c r="CI903" s="50"/>
      <c r="CJ903" s="50"/>
      <c r="CK903" s="50"/>
      <c r="CL903" s="50"/>
      <c r="CM903" s="50"/>
      <c r="CN903" s="50"/>
    </row>
    <row r="904" spans="4:92" s="52" customFormat="1" ht="24" customHeight="1" x14ac:dyDescent="0.2">
      <c r="D904" s="54"/>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50"/>
      <c r="BK904" s="50"/>
      <c r="BL904" s="50"/>
      <c r="BM904" s="50"/>
      <c r="BN904" s="50"/>
      <c r="BO904" s="50"/>
      <c r="BP904" s="50"/>
      <c r="BQ904" s="50"/>
      <c r="BR904" s="50"/>
      <c r="BS904" s="50"/>
      <c r="BT904" s="50"/>
      <c r="BU904" s="50"/>
      <c r="BV904" s="50"/>
      <c r="BW904" s="50"/>
      <c r="BX904" s="50"/>
      <c r="BY904" s="50"/>
      <c r="BZ904" s="50"/>
      <c r="CA904" s="50"/>
      <c r="CB904" s="50"/>
      <c r="CC904" s="50"/>
      <c r="CD904" s="50"/>
      <c r="CE904" s="50"/>
      <c r="CF904" s="50"/>
      <c r="CG904" s="50"/>
      <c r="CH904" s="50"/>
      <c r="CI904" s="50"/>
      <c r="CJ904" s="50"/>
      <c r="CK904" s="50"/>
      <c r="CL904" s="50"/>
      <c r="CM904" s="50"/>
      <c r="CN904" s="50"/>
    </row>
    <row r="905" spans="4:92" s="52" customFormat="1" ht="24" customHeight="1" x14ac:dyDescent="0.2">
      <c r="D905" s="54"/>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50"/>
      <c r="BK905" s="50"/>
      <c r="BL905" s="50"/>
      <c r="BM905" s="50"/>
      <c r="BN905" s="50"/>
      <c r="BO905" s="50"/>
      <c r="BP905" s="50"/>
      <c r="BQ905" s="50"/>
      <c r="BR905" s="50"/>
      <c r="BS905" s="50"/>
      <c r="BT905" s="50"/>
      <c r="BU905" s="50"/>
      <c r="BV905" s="50"/>
      <c r="BW905" s="50"/>
      <c r="BX905" s="50"/>
      <c r="BY905" s="50"/>
      <c r="BZ905" s="50"/>
      <c r="CA905" s="50"/>
      <c r="CB905" s="50"/>
      <c r="CC905" s="50"/>
      <c r="CD905" s="50"/>
      <c r="CE905" s="50"/>
      <c r="CF905" s="50"/>
      <c r="CG905" s="50"/>
      <c r="CH905" s="50"/>
      <c r="CI905" s="50"/>
      <c r="CJ905" s="50"/>
      <c r="CK905" s="50"/>
      <c r="CL905" s="50"/>
      <c r="CM905" s="50"/>
      <c r="CN905" s="50"/>
    </row>
    <row r="906" spans="4:92" s="52" customFormat="1" ht="24" customHeight="1" x14ac:dyDescent="0.2">
      <c r="D906" s="54"/>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50"/>
      <c r="BK906" s="50"/>
      <c r="BL906" s="50"/>
      <c r="BM906" s="50"/>
      <c r="BN906" s="50"/>
      <c r="BO906" s="50"/>
      <c r="BP906" s="50"/>
      <c r="BQ906" s="50"/>
      <c r="BR906" s="50"/>
      <c r="BS906" s="50"/>
      <c r="BT906" s="50"/>
      <c r="BU906" s="50"/>
      <c r="BV906" s="50"/>
      <c r="BW906" s="50"/>
      <c r="BX906" s="50"/>
      <c r="BY906" s="50"/>
      <c r="BZ906" s="50"/>
      <c r="CA906" s="50"/>
      <c r="CB906" s="50"/>
      <c r="CC906" s="50"/>
      <c r="CD906" s="50"/>
      <c r="CE906" s="50"/>
      <c r="CF906" s="50"/>
      <c r="CG906" s="50"/>
      <c r="CH906" s="50"/>
      <c r="CI906" s="50"/>
      <c r="CJ906" s="50"/>
      <c r="CK906" s="50"/>
      <c r="CL906" s="50"/>
      <c r="CM906" s="50"/>
      <c r="CN906" s="50"/>
    </row>
    <row r="907" spans="4:92" s="52" customFormat="1" ht="24" customHeight="1" x14ac:dyDescent="0.2">
      <c r="D907" s="54"/>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50"/>
      <c r="BK907" s="50"/>
      <c r="BL907" s="50"/>
      <c r="BM907" s="50"/>
      <c r="BN907" s="50"/>
      <c r="BO907" s="50"/>
      <c r="BP907" s="50"/>
      <c r="BQ907" s="50"/>
      <c r="BR907" s="50"/>
      <c r="BS907" s="50"/>
      <c r="BT907" s="50"/>
      <c r="BU907" s="50"/>
      <c r="BV907" s="50"/>
      <c r="BW907" s="50"/>
      <c r="BX907" s="50"/>
      <c r="BY907" s="50"/>
      <c r="BZ907" s="50"/>
      <c r="CA907" s="50"/>
      <c r="CB907" s="50"/>
      <c r="CC907" s="50"/>
      <c r="CD907" s="50"/>
      <c r="CE907" s="50"/>
      <c r="CF907" s="50"/>
      <c r="CG907" s="50"/>
      <c r="CH907" s="50"/>
      <c r="CI907" s="50"/>
      <c r="CJ907" s="50"/>
      <c r="CK907" s="50"/>
      <c r="CL907" s="50"/>
      <c r="CM907" s="50"/>
      <c r="CN907" s="50"/>
    </row>
    <row r="908" spans="4:92" s="52" customFormat="1" ht="24" customHeight="1" x14ac:dyDescent="0.2">
      <c r="D908" s="54"/>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50"/>
      <c r="BK908" s="50"/>
      <c r="BL908" s="50"/>
      <c r="BM908" s="50"/>
      <c r="BN908" s="50"/>
      <c r="BO908" s="50"/>
      <c r="BP908" s="50"/>
      <c r="BQ908" s="50"/>
      <c r="BR908" s="50"/>
      <c r="BS908" s="50"/>
      <c r="BT908" s="50"/>
      <c r="BU908" s="50"/>
      <c r="BV908" s="50"/>
      <c r="BW908" s="50"/>
      <c r="BX908" s="50"/>
      <c r="BY908" s="50"/>
      <c r="BZ908" s="50"/>
      <c r="CA908" s="50"/>
      <c r="CB908" s="50"/>
      <c r="CC908" s="50"/>
      <c r="CD908" s="50"/>
      <c r="CE908" s="50"/>
      <c r="CF908" s="50"/>
      <c r="CG908" s="50"/>
      <c r="CH908" s="50"/>
      <c r="CI908" s="50"/>
      <c r="CJ908" s="50"/>
      <c r="CK908" s="50"/>
      <c r="CL908" s="50"/>
      <c r="CM908" s="50"/>
      <c r="CN908" s="50"/>
    </row>
    <row r="909" spans="4:92" s="52" customFormat="1" ht="24" customHeight="1" x14ac:dyDescent="0.2">
      <c r="D909" s="54"/>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c r="BR909" s="50"/>
      <c r="BS909" s="50"/>
      <c r="BT909" s="50"/>
      <c r="BU909" s="50"/>
      <c r="BV909" s="50"/>
      <c r="BW909" s="50"/>
      <c r="BX909" s="50"/>
      <c r="BY909" s="50"/>
      <c r="BZ909" s="50"/>
      <c r="CA909" s="50"/>
      <c r="CB909" s="50"/>
      <c r="CC909" s="50"/>
      <c r="CD909" s="50"/>
      <c r="CE909" s="50"/>
      <c r="CF909" s="50"/>
      <c r="CG909" s="50"/>
      <c r="CH909" s="50"/>
      <c r="CI909" s="50"/>
      <c r="CJ909" s="50"/>
      <c r="CK909" s="50"/>
      <c r="CL909" s="50"/>
      <c r="CM909" s="50"/>
      <c r="CN909" s="50"/>
    </row>
    <row r="910" spans="4:92" s="52" customFormat="1" ht="24" customHeight="1" x14ac:dyDescent="0.2">
      <c r="D910" s="54"/>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50"/>
      <c r="BK910" s="50"/>
      <c r="BL910" s="50"/>
      <c r="BM910" s="50"/>
      <c r="BN910" s="50"/>
      <c r="BO910" s="50"/>
      <c r="BP910" s="50"/>
      <c r="BQ910" s="50"/>
      <c r="BR910" s="50"/>
      <c r="BS910" s="50"/>
      <c r="BT910" s="50"/>
      <c r="BU910" s="50"/>
      <c r="BV910" s="50"/>
      <c r="BW910" s="50"/>
      <c r="BX910" s="50"/>
      <c r="BY910" s="50"/>
      <c r="BZ910" s="50"/>
      <c r="CA910" s="50"/>
      <c r="CB910" s="50"/>
      <c r="CC910" s="50"/>
      <c r="CD910" s="50"/>
      <c r="CE910" s="50"/>
      <c r="CF910" s="50"/>
      <c r="CG910" s="50"/>
      <c r="CH910" s="50"/>
      <c r="CI910" s="50"/>
      <c r="CJ910" s="50"/>
      <c r="CK910" s="50"/>
      <c r="CL910" s="50"/>
      <c r="CM910" s="50"/>
      <c r="CN910" s="50"/>
    </row>
    <row r="911" spans="4:92" s="52" customFormat="1" ht="24" customHeight="1" x14ac:dyDescent="0.2">
      <c r="D911" s="54"/>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50"/>
      <c r="BK911" s="50"/>
      <c r="BL911" s="50"/>
      <c r="BM911" s="50"/>
      <c r="BN911" s="50"/>
      <c r="BO911" s="50"/>
      <c r="BP911" s="50"/>
      <c r="BQ911" s="50"/>
      <c r="BR911" s="50"/>
      <c r="BS911" s="50"/>
      <c r="BT911" s="50"/>
      <c r="BU911" s="50"/>
      <c r="BV911" s="50"/>
      <c r="BW911" s="50"/>
      <c r="BX911" s="50"/>
      <c r="BY911" s="50"/>
      <c r="BZ911" s="50"/>
      <c r="CA911" s="50"/>
      <c r="CB911" s="50"/>
      <c r="CC911" s="50"/>
      <c r="CD911" s="50"/>
      <c r="CE911" s="50"/>
      <c r="CF911" s="50"/>
      <c r="CG911" s="50"/>
      <c r="CH911" s="50"/>
      <c r="CI911" s="50"/>
      <c r="CJ911" s="50"/>
      <c r="CK911" s="50"/>
      <c r="CL911" s="50"/>
      <c r="CM911" s="50"/>
      <c r="CN911" s="50"/>
    </row>
    <row r="912" spans="4:92" s="52" customFormat="1" ht="24" customHeight="1" x14ac:dyDescent="0.2">
      <c r="D912" s="54"/>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50"/>
      <c r="BK912" s="50"/>
      <c r="BL912" s="50"/>
      <c r="BM912" s="50"/>
      <c r="BN912" s="50"/>
      <c r="BO912" s="50"/>
      <c r="BP912" s="50"/>
      <c r="BQ912" s="50"/>
      <c r="BR912" s="50"/>
      <c r="BS912" s="50"/>
      <c r="BT912" s="50"/>
      <c r="BU912" s="50"/>
      <c r="BV912" s="50"/>
      <c r="BW912" s="50"/>
      <c r="BX912" s="50"/>
      <c r="BY912" s="50"/>
      <c r="BZ912" s="50"/>
      <c r="CA912" s="50"/>
      <c r="CB912" s="50"/>
      <c r="CC912" s="50"/>
      <c r="CD912" s="50"/>
      <c r="CE912" s="50"/>
      <c r="CF912" s="50"/>
      <c r="CG912" s="50"/>
      <c r="CH912" s="50"/>
      <c r="CI912" s="50"/>
      <c r="CJ912" s="50"/>
      <c r="CK912" s="50"/>
      <c r="CL912" s="50"/>
      <c r="CM912" s="50"/>
      <c r="CN912" s="50"/>
    </row>
    <row r="913" spans="4:92" s="52" customFormat="1" ht="24" customHeight="1" x14ac:dyDescent="0.2">
      <c r="D913" s="54"/>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50"/>
      <c r="BK913" s="50"/>
      <c r="BL913" s="50"/>
      <c r="BM913" s="50"/>
      <c r="BN913" s="50"/>
      <c r="BO913" s="50"/>
      <c r="BP913" s="50"/>
      <c r="BQ913" s="50"/>
      <c r="BR913" s="50"/>
      <c r="BS913" s="50"/>
      <c r="BT913" s="50"/>
      <c r="BU913" s="50"/>
      <c r="BV913" s="50"/>
      <c r="BW913" s="50"/>
      <c r="BX913" s="50"/>
      <c r="BY913" s="50"/>
      <c r="BZ913" s="50"/>
      <c r="CA913" s="50"/>
      <c r="CB913" s="50"/>
      <c r="CC913" s="50"/>
      <c r="CD913" s="50"/>
      <c r="CE913" s="50"/>
      <c r="CF913" s="50"/>
      <c r="CG913" s="50"/>
      <c r="CH913" s="50"/>
      <c r="CI913" s="50"/>
      <c r="CJ913" s="50"/>
      <c r="CK913" s="50"/>
      <c r="CL913" s="50"/>
      <c r="CM913" s="50"/>
      <c r="CN913" s="50"/>
    </row>
    <row r="914" spans="4:92" s="52" customFormat="1" ht="24" customHeight="1" x14ac:dyDescent="0.2">
      <c r="D914" s="54"/>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50"/>
      <c r="BK914" s="50"/>
      <c r="BL914" s="50"/>
      <c r="BM914" s="50"/>
      <c r="BN914" s="50"/>
      <c r="BO914" s="50"/>
      <c r="BP914" s="50"/>
      <c r="BQ914" s="50"/>
      <c r="BR914" s="50"/>
      <c r="BS914" s="50"/>
      <c r="BT914" s="50"/>
      <c r="BU914" s="50"/>
      <c r="BV914" s="50"/>
      <c r="BW914" s="50"/>
      <c r="BX914" s="50"/>
      <c r="BY914" s="50"/>
      <c r="BZ914" s="50"/>
      <c r="CA914" s="50"/>
      <c r="CB914" s="50"/>
      <c r="CC914" s="50"/>
      <c r="CD914" s="50"/>
      <c r="CE914" s="50"/>
      <c r="CF914" s="50"/>
      <c r="CG914" s="50"/>
      <c r="CH914" s="50"/>
      <c r="CI914" s="50"/>
      <c r="CJ914" s="50"/>
      <c r="CK914" s="50"/>
      <c r="CL914" s="50"/>
      <c r="CM914" s="50"/>
      <c r="CN914" s="50"/>
    </row>
    <row r="915" spans="4:92" s="52" customFormat="1" ht="24" customHeight="1" x14ac:dyDescent="0.2">
      <c r="D915" s="54"/>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50"/>
      <c r="BK915" s="50"/>
      <c r="BL915" s="50"/>
      <c r="BM915" s="50"/>
      <c r="BN915" s="50"/>
      <c r="BO915" s="50"/>
      <c r="BP915" s="50"/>
      <c r="BQ915" s="50"/>
      <c r="BR915" s="50"/>
      <c r="BS915" s="50"/>
      <c r="BT915" s="50"/>
      <c r="BU915" s="50"/>
      <c r="BV915" s="50"/>
      <c r="BW915" s="50"/>
      <c r="BX915" s="50"/>
      <c r="BY915" s="50"/>
      <c r="BZ915" s="50"/>
      <c r="CA915" s="50"/>
      <c r="CB915" s="50"/>
      <c r="CC915" s="50"/>
      <c r="CD915" s="50"/>
      <c r="CE915" s="50"/>
      <c r="CF915" s="50"/>
      <c r="CG915" s="50"/>
      <c r="CH915" s="50"/>
      <c r="CI915" s="50"/>
      <c r="CJ915" s="50"/>
      <c r="CK915" s="50"/>
      <c r="CL915" s="50"/>
      <c r="CM915" s="50"/>
      <c r="CN915" s="50"/>
    </row>
    <row r="916" spans="4:92" s="52" customFormat="1" ht="24" customHeight="1" x14ac:dyDescent="0.2">
      <c r="D916" s="54"/>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50"/>
      <c r="BK916" s="50"/>
      <c r="BL916" s="50"/>
      <c r="BM916" s="50"/>
      <c r="BN916" s="50"/>
      <c r="BO916" s="50"/>
      <c r="BP916" s="50"/>
      <c r="BQ916" s="50"/>
      <c r="BR916" s="50"/>
      <c r="BS916" s="50"/>
      <c r="BT916" s="50"/>
      <c r="BU916" s="50"/>
      <c r="BV916" s="50"/>
      <c r="BW916" s="50"/>
      <c r="BX916" s="50"/>
      <c r="BY916" s="50"/>
      <c r="BZ916" s="50"/>
      <c r="CA916" s="50"/>
      <c r="CB916" s="50"/>
      <c r="CC916" s="50"/>
      <c r="CD916" s="50"/>
      <c r="CE916" s="50"/>
      <c r="CF916" s="50"/>
      <c r="CG916" s="50"/>
      <c r="CH916" s="50"/>
      <c r="CI916" s="50"/>
      <c r="CJ916" s="50"/>
      <c r="CK916" s="50"/>
      <c r="CL916" s="50"/>
      <c r="CM916" s="50"/>
      <c r="CN916" s="50"/>
    </row>
    <row r="917" spans="4:92" s="52" customFormat="1" ht="24" customHeight="1" x14ac:dyDescent="0.2">
      <c r="D917" s="54"/>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50"/>
      <c r="BK917" s="50"/>
      <c r="BL917" s="50"/>
      <c r="BM917" s="50"/>
      <c r="BN917" s="50"/>
      <c r="BO917" s="50"/>
      <c r="BP917" s="50"/>
      <c r="BQ917" s="50"/>
      <c r="BR917" s="50"/>
      <c r="BS917" s="50"/>
      <c r="BT917" s="50"/>
      <c r="BU917" s="50"/>
      <c r="BV917" s="50"/>
      <c r="BW917" s="50"/>
      <c r="BX917" s="50"/>
      <c r="BY917" s="50"/>
      <c r="BZ917" s="50"/>
      <c r="CA917" s="50"/>
      <c r="CB917" s="50"/>
      <c r="CC917" s="50"/>
      <c r="CD917" s="50"/>
      <c r="CE917" s="50"/>
      <c r="CF917" s="50"/>
      <c r="CG917" s="50"/>
      <c r="CH917" s="50"/>
      <c r="CI917" s="50"/>
      <c r="CJ917" s="50"/>
      <c r="CK917" s="50"/>
      <c r="CL917" s="50"/>
      <c r="CM917" s="50"/>
      <c r="CN917" s="50"/>
    </row>
    <row r="918" spans="4:92" s="52" customFormat="1" ht="24" customHeight="1" x14ac:dyDescent="0.2">
      <c r="D918" s="54"/>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50"/>
      <c r="BK918" s="50"/>
      <c r="BL918" s="50"/>
      <c r="BM918" s="50"/>
      <c r="BN918" s="50"/>
      <c r="BO918" s="50"/>
      <c r="BP918" s="50"/>
      <c r="BQ918" s="50"/>
      <c r="BR918" s="50"/>
      <c r="BS918" s="50"/>
      <c r="BT918" s="50"/>
      <c r="BU918" s="50"/>
      <c r="BV918" s="50"/>
      <c r="BW918" s="50"/>
      <c r="BX918" s="50"/>
      <c r="BY918" s="50"/>
      <c r="BZ918" s="50"/>
      <c r="CA918" s="50"/>
      <c r="CB918" s="50"/>
      <c r="CC918" s="50"/>
      <c r="CD918" s="50"/>
      <c r="CE918" s="50"/>
      <c r="CF918" s="50"/>
      <c r="CG918" s="50"/>
      <c r="CH918" s="50"/>
      <c r="CI918" s="50"/>
      <c r="CJ918" s="50"/>
      <c r="CK918" s="50"/>
      <c r="CL918" s="50"/>
      <c r="CM918" s="50"/>
      <c r="CN918" s="50"/>
    </row>
    <row r="919" spans="4:92" s="52" customFormat="1" ht="24" customHeight="1" x14ac:dyDescent="0.2">
      <c r="D919" s="54"/>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50"/>
      <c r="BK919" s="50"/>
      <c r="BL919" s="50"/>
      <c r="BM919" s="50"/>
      <c r="BN919" s="50"/>
      <c r="BO919" s="50"/>
      <c r="BP919" s="50"/>
      <c r="BQ919" s="50"/>
      <c r="BR919" s="50"/>
      <c r="BS919" s="50"/>
      <c r="BT919" s="50"/>
      <c r="BU919" s="50"/>
      <c r="BV919" s="50"/>
      <c r="BW919" s="50"/>
      <c r="BX919" s="50"/>
      <c r="BY919" s="50"/>
      <c r="BZ919" s="50"/>
      <c r="CA919" s="50"/>
      <c r="CB919" s="50"/>
      <c r="CC919" s="50"/>
      <c r="CD919" s="50"/>
      <c r="CE919" s="50"/>
      <c r="CF919" s="50"/>
      <c r="CG919" s="50"/>
      <c r="CH919" s="50"/>
      <c r="CI919" s="50"/>
      <c r="CJ919" s="50"/>
      <c r="CK919" s="50"/>
      <c r="CL919" s="50"/>
      <c r="CM919" s="50"/>
      <c r="CN919" s="50"/>
    </row>
    <row r="920" spans="4:92" s="52" customFormat="1" ht="24" customHeight="1" x14ac:dyDescent="0.2">
      <c r="D920" s="54"/>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50"/>
      <c r="BK920" s="50"/>
      <c r="BL920" s="50"/>
      <c r="BM920" s="50"/>
      <c r="BN920" s="50"/>
      <c r="BO920" s="50"/>
      <c r="BP920" s="50"/>
      <c r="BQ920" s="50"/>
      <c r="BR920" s="50"/>
      <c r="BS920" s="50"/>
      <c r="BT920" s="50"/>
      <c r="BU920" s="50"/>
      <c r="BV920" s="50"/>
      <c r="BW920" s="50"/>
      <c r="BX920" s="50"/>
      <c r="BY920" s="50"/>
      <c r="BZ920" s="50"/>
      <c r="CA920" s="50"/>
      <c r="CB920" s="50"/>
      <c r="CC920" s="50"/>
      <c r="CD920" s="50"/>
      <c r="CE920" s="50"/>
      <c r="CF920" s="50"/>
      <c r="CG920" s="50"/>
      <c r="CH920" s="50"/>
      <c r="CI920" s="50"/>
      <c r="CJ920" s="50"/>
      <c r="CK920" s="50"/>
      <c r="CL920" s="50"/>
      <c r="CM920" s="50"/>
      <c r="CN920" s="50"/>
    </row>
    <row r="921" spans="4:92" s="52" customFormat="1" ht="24" customHeight="1" x14ac:dyDescent="0.2">
      <c r="D921" s="54"/>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50"/>
      <c r="BK921" s="50"/>
      <c r="BL921" s="50"/>
      <c r="BM921" s="50"/>
      <c r="BN921" s="50"/>
      <c r="BO921" s="50"/>
      <c r="BP921" s="50"/>
      <c r="BQ921" s="50"/>
      <c r="BR921" s="50"/>
      <c r="BS921" s="50"/>
      <c r="BT921" s="50"/>
      <c r="BU921" s="50"/>
      <c r="BV921" s="50"/>
      <c r="BW921" s="50"/>
      <c r="BX921" s="50"/>
      <c r="BY921" s="50"/>
      <c r="BZ921" s="50"/>
      <c r="CA921" s="50"/>
      <c r="CB921" s="50"/>
      <c r="CC921" s="50"/>
      <c r="CD921" s="50"/>
      <c r="CE921" s="50"/>
      <c r="CF921" s="50"/>
      <c r="CG921" s="50"/>
      <c r="CH921" s="50"/>
      <c r="CI921" s="50"/>
      <c r="CJ921" s="50"/>
      <c r="CK921" s="50"/>
      <c r="CL921" s="50"/>
      <c r="CM921" s="50"/>
      <c r="CN921" s="50"/>
    </row>
    <row r="922" spans="4:92" s="52" customFormat="1" ht="24" customHeight="1" x14ac:dyDescent="0.2">
      <c r="D922" s="54"/>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50"/>
      <c r="BK922" s="50"/>
      <c r="BL922" s="50"/>
      <c r="BM922" s="50"/>
      <c r="BN922" s="50"/>
      <c r="BO922" s="50"/>
      <c r="BP922" s="50"/>
      <c r="BQ922" s="50"/>
      <c r="BR922" s="50"/>
      <c r="BS922" s="50"/>
      <c r="BT922" s="50"/>
      <c r="BU922" s="50"/>
      <c r="BV922" s="50"/>
      <c r="BW922" s="50"/>
      <c r="BX922" s="50"/>
      <c r="BY922" s="50"/>
      <c r="BZ922" s="50"/>
      <c r="CA922" s="50"/>
      <c r="CB922" s="50"/>
      <c r="CC922" s="50"/>
      <c r="CD922" s="50"/>
      <c r="CE922" s="50"/>
      <c r="CF922" s="50"/>
      <c r="CG922" s="50"/>
      <c r="CH922" s="50"/>
      <c r="CI922" s="50"/>
      <c r="CJ922" s="50"/>
      <c r="CK922" s="50"/>
      <c r="CL922" s="50"/>
      <c r="CM922" s="50"/>
      <c r="CN922" s="50"/>
    </row>
    <row r="923" spans="4:92" s="52" customFormat="1" ht="24" customHeight="1" x14ac:dyDescent="0.2">
      <c r="D923" s="54"/>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50"/>
      <c r="BK923" s="50"/>
      <c r="BL923" s="50"/>
      <c r="BM923" s="50"/>
      <c r="BN923" s="50"/>
      <c r="BO923" s="50"/>
      <c r="BP923" s="50"/>
      <c r="BQ923" s="50"/>
      <c r="BR923" s="50"/>
      <c r="BS923" s="50"/>
      <c r="BT923" s="50"/>
      <c r="BU923" s="50"/>
      <c r="BV923" s="50"/>
      <c r="BW923" s="50"/>
      <c r="BX923" s="50"/>
      <c r="BY923" s="50"/>
      <c r="BZ923" s="50"/>
      <c r="CA923" s="50"/>
      <c r="CB923" s="50"/>
      <c r="CC923" s="50"/>
      <c r="CD923" s="50"/>
      <c r="CE923" s="50"/>
      <c r="CF923" s="50"/>
      <c r="CG923" s="50"/>
      <c r="CH923" s="50"/>
      <c r="CI923" s="50"/>
      <c r="CJ923" s="50"/>
      <c r="CK923" s="50"/>
      <c r="CL923" s="50"/>
      <c r="CM923" s="50"/>
      <c r="CN923" s="50"/>
    </row>
    <row r="924" spans="4:92" s="52" customFormat="1" ht="24" customHeight="1" x14ac:dyDescent="0.2">
      <c r="D924" s="54"/>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50"/>
      <c r="BK924" s="50"/>
      <c r="BL924" s="50"/>
      <c r="BM924" s="50"/>
      <c r="BN924" s="50"/>
      <c r="BO924" s="50"/>
      <c r="BP924" s="50"/>
      <c r="BQ924" s="50"/>
      <c r="BR924" s="50"/>
      <c r="BS924" s="50"/>
      <c r="BT924" s="50"/>
      <c r="BU924" s="50"/>
      <c r="BV924" s="50"/>
      <c r="BW924" s="50"/>
      <c r="BX924" s="50"/>
      <c r="BY924" s="50"/>
      <c r="BZ924" s="50"/>
      <c r="CA924" s="50"/>
      <c r="CB924" s="50"/>
      <c r="CC924" s="50"/>
      <c r="CD924" s="50"/>
      <c r="CE924" s="50"/>
      <c r="CF924" s="50"/>
      <c r="CG924" s="50"/>
      <c r="CH924" s="50"/>
      <c r="CI924" s="50"/>
      <c r="CJ924" s="50"/>
      <c r="CK924" s="50"/>
      <c r="CL924" s="50"/>
      <c r="CM924" s="50"/>
      <c r="CN924" s="50"/>
    </row>
    <row r="925" spans="4:92" s="52" customFormat="1" ht="24" customHeight="1" x14ac:dyDescent="0.2">
      <c r="D925" s="54"/>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50"/>
      <c r="BK925" s="50"/>
      <c r="BL925" s="50"/>
      <c r="BM925" s="50"/>
      <c r="BN925" s="50"/>
      <c r="BO925" s="50"/>
      <c r="BP925" s="50"/>
      <c r="BQ925" s="50"/>
      <c r="BR925" s="50"/>
      <c r="BS925" s="50"/>
      <c r="BT925" s="50"/>
      <c r="BU925" s="50"/>
      <c r="BV925" s="50"/>
      <c r="BW925" s="50"/>
      <c r="BX925" s="50"/>
      <c r="BY925" s="50"/>
      <c r="BZ925" s="50"/>
      <c r="CA925" s="50"/>
      <c r="CB925" s="50"/>
      <c r="CC925" s="50"/>
      <c r="CD925" s="50"/>
      <c r="CE925" s="50"/>
      <c r="CF925" s="50"/>
      <c r="CG925" s="50"/>
      <c r="CH925" s="50"/>
      <c r="CI925" s="50"/>
      <c r="CJ925" s="50"/>
      <c r="CK925" s="50"/>
      <c r="CL925" s="50"/>
      <c r="CM925" s="50"/>
      <c r="CN925" s="50"/>
    </row>
    <row r="926" spans="4:92" s="52" customFormat="1" ht="24" customHeight="1" x14ac:dyDescent="0.2">
      <c r="D926" s="54"/>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c r="BR926" s="50"/>
      <c r="BS926" s="50"/>
      <c r="BT926" s="50"/>
      <c r="BU926" s="50"/>
      <c r="BV926" s="50"/>
      <c r="BW926" s="50"/>
      <c r="BX926" s="50"/>
      <c r="BY926" s="50"/>
      <c r="BZ926" s="50"/>
      <c r="CA926" s="50"/>
      <c r="CB926" s="50"/>
      <c r="CC926" s="50"/>
      <c r="CD926" s="50"/>
      <c r="CE926" s="50"/>
      <c r="CF926" s="50"/>
      <c r="CG926" s="50"/>
      <c r="CH926" s="50"/>
      <c r="CI926" s="50"/>
      <c r="CJ926" s="50"/>
      <c r="CK926" s="50"/>
      <c r="CL926" s="50"/>
      <c r="CM926" s="50"/>
      <c r="CN926" s="50"/>
    </row>
    <row r="927" spans="4:92" s="52" customFormat="1" ht="24" customHeight="1" x14ac:dyDescent="0.2">
      <c r="D927" s="54"/>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50"/>
      <c r="BK927" s="50"/>
      <c r="BL927" s="50"/>
      <c r="BM927" s="50"/>
      <c r="BN927" s="50"/>
      <c r="BO927" s="50"/>
      <c r="BP927" s="50"/>
      <c r="BQ927" s="50"/>
      <c r="BR927" s="50"/>
      <c r="BS927" s="50"/>
      <c r="BT927" s="50"/>
      <c r="BU927" s="50"/>
      <c r="BV927" s="50"/>
      <c r="BW927" s="50"/>
      <c r="BX927" s="50"/>
      <c r="BY927" s="50"/>
      <c r="BZ927" s="50"/>
      <c r="CA927" s="50"/>
      <c r="CB927" s="50"/>
      <c r="CC927" s="50"/>
      <c r="CD927" s="50"/>
      <c r="CE927" s="50"/>
      <c r="CF927" s="50"/>
      <c r="CG927" s="50"/>
      <c r="CH927" s="50"/>
      <c r="CI927" s="50"/>
      <c r="CJ927" s="50"/>
      <c r="CK927" s="50"/>
      <c r="CL927" s="50"/>
      <c r="CM927" s="50"/>
      <c r="CN927" s="50"/>
    </row>
    <row r="928" spans="4:92" s="52" customFormat="1" ht="24" customHeight="1" x14ac:dyDescent="0.2">
      <c r="D928" s="54"/>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50"/>
      <c r="BK928" s="50"/>
      <c r="BL928" s="50"/>
      <c r="BM928" s="50"/>
      <c r="BN928" s="50"/>
      <c r="BO928" s="50"/>
      <c r="BP928" s="50"/>
      <c r="BQ928" s="50"/>
      <c r="BR928" s="50"/>
      <c r="BS928" s="50"/>
      <c r="BT928" s="50"/>
      <c r="BU928" s="50"/>
      <c r="BV928" s="50"/>
      <c r="BW928" s="50"/>
      <c r="BX928" s="50"/>
      <c r="BY928" s="50"/>
      <c r="BZ928" s="50"/>
      <c r="CA928" s="50"/>
      <c r="CB928" s="50"/>
      <c r="CC928" s="50"/>
      <c r="CD928" s="50"/>
      <c r="CE928" s="50"/>
      <c r="CF928" s="50"/>
      <c r="CG928" s="50"/>
      <c r="CH928" s="50"/>
      <c r="CI928" s="50"/>
      <c r="CJ928" s="50"/>
      <c r="CK928" s="50"/>
      <c r="CL928" s="50"/>
      <c r="CM928" s="50"/>
      <c r="CN928" s="50"/>
    </row>
    <row r="929" spans="4:92" s="52" customFormat="1" ht="24" customHeight="1" x14ac:dyDescent="0.2">
      <c r="D929" s="54"/>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50"/>
      <c r="BK929" s="50"/>
      <c r="BL929" s="50"/>
      <c r="BM929" s="50"/>
      <c r="BN929" s="50"/>
      <c r="BO929" s="50"/>
      <c r="BP929" s="50"/>
      <c r="BQ929" s="50"/>
      <c r="BR929" s="50"/>
      <c r="BS929" s="50"/>
      <c r="BT929" s="50"/>
      <c r="BU929" s="50"/>
      <c r="BV929" s="50"/>
      <c r="BW929" s="50"/>
      <c r="BX929" s="50"/>
      <c r="BY929" s="50"/>
      <c r="BZ929" s="50"/>
      <c r="CA929" s="50"/>
      <c r="CB929" s="50"/>
      <c r="CC929" s="50"/>
      <c r="CD929" s="50"/>
      <c r="CE929" s="50"/>
      <c r="CF929" s="50"/>
      <c r="CG929" s="50"/>
      <c r="CH929" s="50"/>
      <c r="CI929" s="50"/>
      <c r="CJ929" s="50"/>
      <c r="CK929" s="50"/>
      <c r="CL929" s="50"/>
      <c r="CM929" s="50"/>
      <c r="CN929" s="50"/>
    </row>
    <row r="930" spans="4:92" s="52" customFormat="1" ht="24" customHeight="1" x14ac:dyDescent="0.2">
      <c r="D930" s="54"/>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50"/>
      <c r="BK930" s="50"/>
      <c r="BL930" s="50"/>
      <c r="BM930" s="50"/>
      <c r="BN930" s="50"/>
      <c r="BO930" s="50"/>
      <c r="BP930" s="50"/>
      <c r="BQ930" s="50"/>
      <c r="BR930" s="50"/>
      <c r="BS930" s="50"/>
      <c r="BT930" s="50"/>
      <c r="BU930" s="50"/>
      <c r="BV930" s="50"/>
      <c r="BW930" s="50"/>
      <c r="BX930" s="50"/>
      <c r="BY930" s="50"/>
      <c r="BZ930" s="50"/>
      <c r="CA930" s="50"/>
      <c r="CB930" s="50"/>
      <c r="CC930" s="50"/>
      <c r="CD930" s="50"/>
      <c r="CE930" s="50"/>
      <c r="CF930" s="50"/>
      <c r="CG930" s="50"/>
      <c r="CH930" s="50"/>
      <c r="CI930" s="50"/>
      <c r="CJ930" s="50"/>
      <c r="CK930" s="50"/>
      <c r="CL930" s="50"/>
      <c r="CM930" s="50"/>
      <c r="CN930" s="50"/>
    </row>
    <row r="931" spans="4:92" s="52" customFormat="1" ht="24" customHeight="1" x14ac:dyDescent="0.2">
      <c r="D931" s="54"/>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c r="BQ931" s="50"/>
      <c r="BR931" s="50"/>
      <c r="BS931" s="50"/>
      <c r="BT931" s="50"/>
      <c r="BU931" s="50"/>
      <c r="BV931" s="50"/>
      <c r="BW931" s="50"/>
      <c r="BX931" s="50"/>
      <c r="BY931" s="50"/>
      <c r="BZ931" s="50"/>
      <c r="CA931" s="50"/>
      <c r="CB931" s="50"/>
      <c r="CC931" s="50"/>
      <c r="CD931" s="50"/>
      <c r="CE931" s="50"/>
      <c r="CF931" s="50"/>
      <c r="CG931" s="50"/>
      <c r="CH931" s="50"/>
      <c r="CI931" s="50"/>
      <c r="CJ931" s="50"/>
      <c r="CK931" s="50"/>
      <c r="CL931" s="50"/>
      <c r="CM931" s="50"/>
      <c r="CN931" s="50"/>
    </row>
    <row r="932" spans="4:92" s="52" customFormat="1" ht="24" customHeight="1" x14ac:dyDescent="0.2">
      <c r="D932" s="54"/>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50"/>
      <c r="BK932" s="50"/>
      <c r="BL932" s="50"/>
      <c r="BM932" s="50"/>
      <c r="BN932" s="50"/>
      <c r="BO932" s="50"/>
      <c r="BP932" s="50"/>
      <c r="BQ932" s="50"/>
      <c r="BR932" s="50"/>
      <c r="BS932" s="50"/>
      <c r="BT932" s="50"/>
      <c r="BU932" s="50"/>
      <c r="BV932" s="50"/>
      <c r="BW932" s="50"/>
      <c r="BX932" s="50"/>
      <c r="BY932" s="50"/>
      <c r="BZ932" s="50"/>
      <c r="CA932" s="50"/>
      <c r="CB932" s="50"/>
      <c r="CC932" s="50"/>
      <c r="CD932" s="50"/>
      <c r="CE932" s="50"/>
      <c r="CF932" s="50"/>
      <c r="CG932" s="50"/>
      <c r="CH932" s="50"/>
      <c r="CI932" s="50"/>
      <c r="CJ932" s="50"/>
      <c r="CK932" s="50"/>
      <c r="CL932" s="50"/>
      <c r="CM932" s="50"/>
      <c r="CN932" s="50"/>
    </row>
    <row r="933" spans="4:92" s="52" customFormat="1" ht="24" customHeight="1" x14ac:dyDescent="0.2">
      <c r="D933" s="54"/>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50"/>
      <c r="BK933" s="50"/>
      <c r="BL933" s="50"/>
      <c r="BM933" s="50"/>
      <c r="BN933" s="50"/>
      <c r="BO933" s="50"/>
      <c r="BP933" s="50"/>
      <c r="BQ933" s="50"/>
      <c r="BR933" s="50"/>
      <c r="BS933" s="50"/>
      <c r="BT933" s="50"/>
      <c r="BU933" s="50"/>
      <c r="BV933" s="50"/>
      <c r="BW933" s="50"/>
      <c r="BX933" s="50"/>
      <c r="BY933" s="50"/>
      <c r="BZ933" s="50"/>
      <c r="CA933" s="50"/>
      <c r="CB933" s="50"/>
      <c r="CC933" s="50"/>
      <c r="CD933" s="50"/>
      <c r="CE933" s="50"/>
      <c r="CF933" s="50"/>
      <c r="CG933" s="50"/>
      <c r="CH933" s="50"/>
      <c r="CI933" s="50"/>
      <c r="CJ933" s="50"/>
      <c r="CK933" s="50"/>
      <c r="CL933" s="50"/>
      <c r="CM933" s="50"/>
      <c r="CN933" s="50"/>
    </row>
    <row r="934" spans="4:92" s="52" customFormat="1" ht="24" customHeight="1" x14ac:dyDescent="0.2">
      <c r="D934" s="54"/>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50"/>
      <c r="BK934" s="50"/>
      <c r="BL934" s="50"/>
      <c r="BM934" s="50"/>
      <c r="BN934" s="50"/>
      <c r="BO934" s="50"/>
      <c r="BP934" s="50"/>
      <c r="BQ934" s="50"/>
      <c r="BR934" s="50"/>
      <c r="BS934" s="50"/>
      <c r="BT934" s="50"/>
      <c r="BU934" s="50"/>
      <c r="BV934" s="50"/>
      <c r="BW934" s="50"/>
      <c r="BX934" s="50"/>
      <c r="BY934" s="50"/>
      <c r="BZ934" s="50"/>
      <c r="CA934" s="50"/>
      <c r="CB934" s="50"/>
      <c r="CC934" s="50"/>
      <c r="CD934" s="50"/>
      <c r="CE934" s="50"/>
      <c r="CF934" s="50"/>
      <c r="CG934" s="50"/>
      <c r="CH934" s="50"/>
      <c r="CI934" s="50"/>
      <c r="CJ934" s="50"/>
      <c r="CK934" s="50"/>
      <c r="CL934" s="50"/>
      <c r="CM934" s="50"/>
      <c r="CN934" s="50"/>
    </row>
    <row r="935" spans="4:92" s="52" customFormat="1" ht="24" customHeight="1" x14ac:dyDescent="0.2">
      <c r="D935" s="54"/>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50"/>
      <c r="BK935" s="50"/>
      <c r="BL935" s="50"/>
      <c r="BM935" s="50"/>
      <c r="BN935" s="50"/>
      <c r="BO935" s="50"/>
      <c r="BP935" s="50"/>
      <c r="BQ935" s="50"/>
      <c r="BR935" s="50"/>
      <c r="BS935" s="50"/>
      <c r="BT935" s="50"/>
      <c r="BU935" s="50"/>
      <c r="BV935" s="50"/>
      <c r="BW935" s="50"/>
      <c r="BX935" s="50"/>
      <c r="BY935" s="50"/>
      <c r="BZ935" s="50"/>
      <c r="CA935" s="50"/>
      <c r="CB935" s="50"/>
      <c r="CC935" s="50"/>
      <c r="CD935" s="50"/>
      <c r="CE935" s="50"/>
      <c r="CF935" s="50"/>
      <c r="CG935" s="50"/>
      <c r="CH935" s="50"/>
      <c r="CI935" s="50"/>
      <c r="CJ935" s="50"/>
      <c r="CK935" s="50"/>
      <c r="CL935" s="50"/>
      <c r="CM935" s="50"/>
      <c r="CN935" s="50"/>
    </row>
    <row r="936" spans="4:92" s="52" customFormat="1" ht="24" customHeight="1" x14ac:dyDescent="0.2">
      <c r="D936" s="54"/>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50"/>
      <c r="BK936" s="50"/>
      <c r="BL936" s="50"/>
      <c r="BM936" s="50"/>
      <c r="BN936" s="50"/>
      <c r="BO936" s="50"/>
      <c r="BP936" s="50"/>
      <c r="BQ936" s="50"/>
      <c r="BR936" s="50"/>
      <c r="BS936" s="50"/>
      <c r="BT936" s="50"/>
      <c r="BU936" s="50"/>
      <c r="BV936" s="50"/>
      <c r="BW936" s="50"/>
      <c r="BX936" s="50"/>
      <c r="BY936" s="50"/>
      <c r="BZ936" s="50"/>
      <c r="CA936" s="50"/>
      <c r="CB936" s="50"/>
      <c r="CC936" s="50"/>
      <c r="CD936" s="50"/>
      <c r="CE936" s="50"/>
      <c r="CF936" s="50"/>
      <c r="CG936" s="50"/>
      <c r="CH936" s="50"/>
      <c r="CI936" s="50"/>
      <c r="CJ936" s="50"/>
      <c r="CK936" s="50"/>
      <c r="CL936" s="50"/>
      <c r="CM936" s="50"/>
      <c r="CN936" s="50"/>
    </row>
    <row r="937" spans="4:92" s="52" customFormat="1" ht="24" customHeight="1" x14ac:dyDescent="0.2">
      <c r="D937" s="54"/>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50"/>
      <c r="BK937" s="50"/>
      <c r="BL937" s="50"/>
      <c r="BM937" s="50"/>
      <c r="BN937" s="50"/>
      <c r="BO937" s="50"/>
      <c r="BP937" s="50"/>
      <c r="BQ937" s="50"/>
      <c r="BR937" s="50"/>
      <c r="BS937" s="50"/>
      <c r="BT937" s="50"/>
      <c r="BU937" s="50"/>
      <c r="BV937" s="50"/>
      <c r="BW937" s="50"/>
      <c r="BX937" s="50"/>
      <c r="BY937" s="50"/>
      <c r="BZ937" s="50"/>
      <c r="CA937" s="50"/>
      <c r="CB937" s="50"/>
      <c r="CC937" s="50"/>
      <c r="CD937" s="50"/>
      <c r="CE937" s="50"/>
      <c r="CF937" s="50"/>
      <c r="CG937" s="50"/>
      <c r="CH937" s="50"/>
      <c r="CI937" s="50"/>
      <c r="CJ937" s="50"/>
      <c r="CK937" s="50"/>
      <c r="CL937" s="50"/>
      <c r="CM937" s="50"/>
      <c r="CN937" s="50"/>
    </row>
    <row r="938" spans="4:92" s="52" customFormat="1" ht="24" customHeight="1" x14ac:dyDescent="0.2">
      <c r="D938" s="54"/>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50"/>
      <c r="BK938" s="50"/>
      <c r="BL938" s="50"/>
      <c r="BM938" s="50"/>
      <c r="BN938" s="50"/>
      <c r="BO938" s="50"/>
      <c r="BP938" s="50"/>
      <c r="BQ938" s="50"/>
      <c r="BR938" s="50"/>
      <c r="BS938" s="50"/>
      <c r="BT938" s="50"/>
      <c r="BU938" s="50"/>
      <c r="BV938" s="50"/>
      <c r="BW938" s="50"/>
      <c r="BX938" s="50"/>
      <c r="BY938" s="50"/>
      <c r="BZ938" s="50"/>
      <c r="CA938" s="50"/>
      <c r="CB938" s="50"/>
      <c r="CC938" s="50"/>
      <c r="CD938" s="50"/>
      <c r="CE938" s="50"/>
      <c r="CF938" s="50"/>
      <c r="CG938" s="50"/>
      <c r="CH938" s="50"/>
      <c r="CI938" s="50"/>
      <c r="CJ938" s="50"/>
      <c r="CK938" s="50"/>
      <c r="CL938" s="50"/>
      <c r="CM938" s="50"/>
      <c r="CN938" s="50"/>
    </row>
    <row r="939" spans="4:92" s="52" customFormat="1" ht="24" customHeight="1" x14ac:dyDescent="0.2">
      <c r="D939" s="54"/>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50"/>
      <c r="BK939" s="50"/>
      <c r="BL939" s="50"/>
      <c r="BM939" s="50"/>
      <c r="BN939" s="50"/>
      <c r="BO939" s="50"/>
      <c r="BP939" s="50"/>
      <c r="BQ939" s="50"/>
      <c r="BR939" s="50"/>
      <c r="BS939" s="50"/>
      <c r="BT939" s="50"/>
      <c r="BU939" s="50"/>
      <c r="BV939" s="50"/>
      <c r="BW939" s="50"/>
      <c r="BX939" s="50"/>
      <c r="BY939" s="50"/>
      <c r="BZ939" s="50"/>
      <c r="CA939" s="50"/>
      <c r="CB939" s="50"/>
      <c r="CC939" s="50"/>
      <c r="CD939" s="50"/>
      <c r="CE939" s="50"/>
      <c r="CF939" s="50"/>
      <c r="CG939" s="50"/>
      <c r="CH939" s="50"/>
      <c r="CI939" s="50"/>
      <c r="CJ939" s="50"/>
      <c r="CK939" s="50"/>
      <c r="CL939" s="50"/>
      <c r="CM939" s="50"/>
      <c r="CN939" s="50"/>
    </row>
    <row r="940" spans="4:92" s="52" customFormat="1" ht="24" customHeight="1" x14ac:dyDescent="0.2">
      <c r="D940" s="54"/>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50"/>
      <c r="BK940" s="50"/>
      <c r="BL940" s="50"/>
      <c r="BM940" s="50"/>
      <c r="BN940" s="50"/>
      <c r="BO940" s="50"/>
      <c r="BP940" s="50"/>
      <c r="BQ940" s="50"/>
      <c r="BR940" s="50"/>
      <c r="BS940" s="50"/>
      <c r="BT940" s="50"/>
      <c r="BU940" s="50"/>
      <c r="BV940" s="50"/>
      <c r="BW940" s="50"/>
      <c r="BX940" s="50"/>
      <c r="BY940" s="50"/>
      <c r="BZ940" s="50"/>
      <c r="CA940" s="50"/>
      <c r="CB940" s="50"/>
      <c r="CC940" s="50"/>
      <c r="CD940" s="50"/>
      <c r="CE940" s="50"/>
      <c r="CF940" s="50"/>
      <c r="CG940" s="50"/>
      <c r="CH940" s="50"/>
      <c r="CI940" s="50"/>
      <c r="CJ940" s="50"/>
      <c r="CK940" s="50"/>
      <c r="CL940" s="50"/>
      <c r="CM940" s="50"/>
      <c r="CN940" s="50"/>
    </row>
    <row r="941" spans="4:92" s="52" customFormat="1" ht="24" customHeight="1" x14ac:dyDescent="0.2">
      <c r="D941" s="54"/>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50"/>
      <c r="BK941" s="50"/>
      <c r="BL941" s="50"/>
      <c r="BM941" s="50"/>
      <c r="BN941" s="50"/>
      <c r="BO941" s="50"/>
      <c r="BP941" s="50"/>
      <c r="BQ941" s="50"/>
      <c r="BR941" s="50"/>
      <c r="BS941" s="50"/>
      <c r="BT941" s="50"/>
      <c r="BU941" s="50"/>
      <c r="BV941" s="50"/>
      <c r="BW941" s="50"/>
      <c r="BX941" s="50"/>
      <c r="BY941" s="50"/>
      <c r="BZ941" s="50"/>
      <c r="CA941" s="50"/>
      <c r="CB941" s="50"/>
      <c r="CC941" s="50"/>
      <c r="CD941" s="50"/>
      <c r="CE941" s="50"/>
      <c r="CF941" s="50"/>
      <c r="CG941" s="50"/>
      <c r="CH941" s="50"/>
      <c r="CI941" s="50"/>
      <c r="CJ941" s="50"/>
      <c r="CK941" s="50"/>
      <c r="CL941" s="50"/>
      <c r="CM941" s="50"/>
      <c r="CN941" s="50"/>
    </row>
    <row r="942" spans="4:92" s="52" customFormat="1" ht="24" customHeight="1" x14ac:dyDescent="0.2">
      <c r="D942" s="54"/>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50"/>
      <c r="BK942" s="50"/>
      <c r="BL942" s="50"/>
      <c r="BM942" s="50"/>
      <c r="BN942" s="50"/>
      <c r="BO942" s="50"/>
      <c r="BP942" s="50"/>
      <c r="BQ942" s="50"/>
      <c r="BR942" s="50"/>
      <c r="BS942" s="50"/>
      <c r="BT942" s="50"/>
      <c r="BU942" s="50"/>
      <c r="BV942" s="50"/>
      <c r="BW942" s="50"/>
      <c r="BX942" s="50"/>
      <c r="BY942" s="50"/>
      <c r="BZ942" s="50"/>
      <c r="CA942" s="50"/>
      <c r="CB942" s="50"/>
      <c r="CC942" s="50"/>
      <c r="CD942" s="50"/>
      <c r="CE942" s="50"/>
      <c r="CF942" s="50"/>
      <c r="CG942" s="50"/>
      <c r="CH942" s="50"/>
      <c r="CI942" s="50"/>
      <c r="CJ942" s="50"/>
      <c r="CK942" s="50"/>
      <c r="CL942" s="50"/>
      <c r="CM942" s="50"/>
      <c r="CN942" s="50"/>
    </row>
    <row r="943" spans="4:92" s="52" customFormat="1" ht="24" customHeight="1" x14ac:dyDescent="0.2">
      <c r="D943" s="54"/>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c r="BR943" s="50"/>
      <c r="BS943" s="50"/>
      <c r="BT943" s="50"/>
      <c r="BU943" s="50"/>
      <c r="BV943" s="50"/>
      <c r="BW943" s="50"/>
      <c r="BX943" s="50"/>
      <c r="BY943" s="50"/>
      <c r="BZ943" s="50"/>
      <c r="CA943" s="50"/>
      <c r="CB943" s="50"/>
      <c r="CC943" s="50"/>
      <c r="CD943" s="50"/>
      <c r="CE943" s="50"/>
      <c r="CF943" s="50"/>
      <c r="CG943" s="50"/>
      <c r="CH943" s="50"/>
      <c r="CI943" s="50"/>
      <c r="CJ943" s="50"/>
      <c r="CK943" s="50"/>
      <c r="CL943" s="50"/>
      <c r="CM943" s="50"/>
      <c r="CN943" s="50"/>
    </row>
    <row r="944" spans="4:92" s="52" customFormat="1" ht="24" customHeight="1" x14ac:dyDescent="0.2">
      <c r="D944" s="54"/>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c r="BR944" s="50"/>
      <c r="BS944" s="50"/>
      <c r="BT944" s="50"/>
      <c r="BU944" s="50"/>
      <c r="BV944" s="50"/>
      <c r="BW944" s="50"/>
      <c r="BX944" s="50"/>
      <c r="BY944" s="50"/>
      <c r="BZ944" s="50"/>
      <c r="CA944" s="50"/>
      <c r="CB944" s="50"/>
      <c r="CC944" s="50"/>
      <c r="CD944" s="50"/>
      <c r="CE944" s="50"/>
      <c r="CF944" s="50"/>
      <c r="CG944" s="50"/>
      <c r="CH944" s="50"/>
      <c r="CI944" s="50"/>
      <c r="CJ944" s="50"/>
      <c r="CK944" s="50"/>
      <c r="CL944" s="50"/>
      <c r="CM944" s="50"/>
      <c r="CN944" s="50"/>
    </row>
    <row r="945" spans="4:92" s="52" customFormat="1" ht="24" customHeight="1" x14ac:dyDescent="0.2">
      <c r="D945" s="54"/>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c r="BR945" s="50"/>
      <c r="BS945" s="50"/>
      <c r="BT945" s="50"/>
      <c r="BU945" s="50"/>
      <c r="BV945" s="50"/>
      <c r="BW945" s="50"/>
      <c r="BX945" s="50"/>
      <c r="BY945" s="50"/>
      <c r="BZ945" s="50"/>
      <c r="CA945" s="50"/>
      <c r="CB945" s="50"/>
      <c r="CC945" s="50"/>
      <c r="CD945" s="50"/>
      <c r="CE945" s="50"/>
      <c r="CF945" s="50"/>
      <c r="CG945" s="50"/>
      <c r="CH945" s="50"/>
      <c r="CI945" s="50"/>
      <c r="CJ945" s="50"/>
      <c r="CK945" s="50"/>
      <c r="CL945" s="50"/>
      <c r="CM945" s="50"/>
      <c r="CN945" s="50"/>
    </row>
    <row r="946" spans="4:92" s="52" customFormat="1" ht="24" customHeight="1" x14ac:dyDescent="0.2">
      <c r="D946" s="54"/>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c r="BR946" s="50"/>
      <c r="BS946" s="50"/>
      <c r="BT946" s="50"/>
      <c r="BU946" s="50"/>
      <c r="BV946" s="50"/>
      <c r="BW946" s="50"/>
      <c r="BX946" s="50"/>
      <c r="BY946" s="50"/>
      <c r="BZ946" s="50"/>
      <c r="CA946" s="50"/>
      <c r="CB946" s="50"/>
      <c r="CC946" s="50"/>
      <c r="CD946" s="50"/>
      <c r="CE946" s="50"/>
      <c r="CF946" s="50"/>
      <c r="CG946" s="50"/>
      <c r="CH946" s="50"/>
      <c r="CI946" s="50"/>
      <c r="CJ946" s="50"/>
      <c r="CK946" s="50"/>
      <c r="CL946" s="50"/>
      <c r="CM946" s="50"/>
      <c r="CN946" s="50"/>
    </row>
    <row r="947" spans="4:92" s="52" customFormat="1" ht="24" customHeight="1" x14ac:dyDescent="0.2">
      <c r="D947" s="54"/>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c r="BR947" s="50"/>
      <c r="BS947" s="50"/>
      <c r="BT947" s="50"/>
      <c r="BU947" s="50"/>
      <c r="BV947" s="50"/>
      <c r="BW947" s="50"/>
      <c r="BX947" s="50"/>
      <c r="BY947" s="50"/>
      <c r="BZ947" s="50"/>
      <c r="CA947" s="50"/>
      <c r="CB947" s="50"/>
      <c r="CC947" s="50"/>
      <c r="CD947" s="50"/>
      <c r="CE947" s="50"/>
      <c r="CF947" s="50"/>
      <c r="CG947" s="50"/>
      <c r="CH947" s="50"/>
      <c r="CI947" s="50"/>
      <c r="CJ947" s="50"/>
      <c r="CK947" s="50"/>
      <c r="CL947" s="50"/>
      <c r="CM947" s="50"/>
      <c r="CN947" s="50"/>
    </row>
    <row r="948" spans="4:92" s="52" customFormat="1" ht="24" customHeight="1" x14ac:dyDescent="0.2">
      <c r="D948" s="54"/>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c r="BR948" s="50"/>
      <c r="BS948" s="50"/>
      <c r="BT948" s="50"/>
      <c r="BU948" s="50"/>
      <c r="BV948" s="50"/>
      <c r="BW948" s="50"/>
      <c r="BX948" s="50"/>
      <c r="BY948" s="50"/>
      <c r="BZ948" s="50"/>
      <c r="CA948" s="50"/>
      <c r="CB948" s="50"/>
      <c r="CC948" s="50"/>
      <c r="CD948" s="50"/>
      <c r="CE948" s="50"/>
      <c r="CF948" s="50"/>
      <c r="CG948" s="50"/>
      <c r="CH948" s="50"/>
      <c r="CI948" s="50"/>
      <c r="CJ948" s="50"/>
      <c r="CK948" s="50"/>
      <c r="CL948" s="50"/>
      <c r="CM948" s="50"/>
      <c r="CN948" s="50"/>
    </row>
    <row r="949" spans="4:92" s="52" customFormat="1" ht="24" customHeight="1" x14ac:dyDescent="0.2">
      <c r="D949" s="54"/>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c r="BR949" s="50"/>
      <c r="BS949" s="50"/>
      <c r="BT949" s="50"/>
      <c r="BU949" s="50"/>
      <c r="BV949" s="50"/>
      <c r="BW949" s="50"/>
      <c r="BX949" s="50"/>
      <c r="BY949" s="50"/>
      <c r="BZ949" s="50"/>
      <c r="CA949" s="50"/>
      <c r="CB949" s="50"/>
      <c r="CC949" s="50"/>
      <c r="CD949" s="50"/>
      <c r="CE949" s="50"/>
      <c r="CF949" s="50"/>
      <c r="CG949" s="50"/>
      <c r="CH949" s="50"/>
      <c r="CI949" s="50"/>
      <c r="CJ949" s="50"/>
      <c r="CK949" s="50"/>
      <c r="CL949" s="50"/>
      <c r="CM949" s="50"/>
      <c r="CN949" s="50"/>
    </row>
    <row r="950" spans="4:92" s="52" customFormat="1" ht="24" customHeight="1" x14ac:dyDescent="0.2">
      <c r="D950" s="54"/>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c r="BR950" s="50"/>
      <c r="BS950" s="50"/>
      <c r="BT950" s="50"/>
      <c r="BU950" s="50"/>
      <c r="BV950" s="50"/>
      <c r="BW950" s="50"/>
      <c r="BX950" s="50"/>
      <c r="BY950" s="50"/>
      <c r="BZ950" s="50"/>
      <c r="CA950" s="50"/>
      <c r="CB950" s="50"/>
      <c r="CC950" s="50"/>
      <c r="CD950" s="50"/>
      <c r="CE950" s="50"/>
      <c r="CF950" s="50"/>
      <c r="CG950" s="50"/>
      <c r="CH950" s="50"/>
      <c r="CI950" s="50"/>
      <c r="CJ950" s="50"/>
      <c r="CK950" s="50"/>
      <c r="CL950" s="50"/>
      <c r="CM950" s="50"/>
      <c r="CN950" s="50"/>
    </row>
    <row r="951" spans="4:92" s="52" customFormat="1" ht="24" customHeight="1" x14ac:dyDescent="0.2">
      <c r="D951" s="54"/>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c r="BR951" s="50"/>
      <c r="BS951" s="50"/>
      <c r="BT951" s="50"/>
      <c r="BU951" s="50"/>
      <c r="BV951" s="50"/>
      <c r="BW951" s="50"/>
      <c r="BX951" s="50"/>
      <c r="BY951" s="50"/>
      <c r="BZ951" s="50"/>
      <c r="CA951" s="50"/>
      <c r="CB951" s="50"/>
      <c r="CC951" s="50"/>
      <c r="CD951" s="50"/>
      <c r="CE951" s="50"/>
      <c r="CF951" s="50"/>
      <c r="CG951" s="50"/>
      <c r="CH951" s="50"/>
      <c r="CI951" s="50"/>
      <c r="CJ951" s="50"/>
      <c r="CK951" s="50"/>
      <c r="CL951" s="50"/>
      <c r="CM951" s="50"/>
      <c r="CN951" s="50"/>
    </row>
    <row r="952" spans="4:92" s="52" customFormat="1" ht="24" customHeight="1" x14ac:dyDescent="0.2">
      <c r="D952" s="54"/>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c r="BR952" s="50"/>
      <c r="BS952" s="50"/>
      <c r="BT952" s="50"/>
      <c r="BU952" s="50"/>
      <c r="BV952" s="50"/>
      <c r="BW952" s="50"/>
      <c r="BX952" s="50"/>
      <c r="BY952" s="50"/>
      <c r="BZ952" s="50"/>
      <c r="CA952" s="50"/>
      <c r="CB952" s="50"/>
      <c r="CC952" s="50"/>
      <c r="CD952" s="50"/>
      <c r="CE952" s="50"/>
      <c r="CF952" s="50"/>
      <c r="CG952" s="50"/>
      <c r="CH952" s="50"/>
      <c r="CI952" s="50"/>
      <c r="CJ952" s="50"/>
      <c r="CK952" s="50"/>
      <c r="CL952" s="50"/>
      <c r="CM952" s="50"/>
      <c r="CN952" s="50"/>
    </row>
    <row r="953" spans="4:92" s="52" customFormat="1" ht="24" customHeight="1" x14ac:dyDescent="0.2">
      <c r="D953" s="54"/>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c r="BR953" s="50"/>
      <c r="BS953" s="50"/>
      <c r="BT953" s="50"/>
      <c r="BU953" s="50"/>
      <c r="BV953" s="50"/>
      <c r="BW953" s="50"/>
      <c r="BX953" s="50"/>
      <c r="BY953" s="50"/>
      <c r="BZ953" s="50"/>
      <c r="CA953" s="50"/>
      <c r="CB953" s="50"/>
      <c r="CC953" s="50"/>
      <c r="CD953" s="50"/>
      <c r="CE953" s="50"/>
      <c r="CF953" s="50"/>
      <c r="CG953" s="50"/>
      <c r="CH953" s="50"/>
      <c r="CI953" s="50"/>
      <c r="CJ953" s="50"/>
      <c r="CK953" s="50"/>
      <c r="CL953" s="50"/>
      <c r="CM953" s="50"/>
      <c r="CN953" s="50"/>
    </row>
    <row r="954" spans="4:92" s="52" customFormat="1" ht="24" customHeight="1" x14ac:dyDescent="0.2">
      <c r="D954" s="54"/>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c r="BR954" s="50"/>
      <c r="BS954" s="50"/>
      <c r="BT954" s="50"/>
      <c r="BU954" s="50"/>
      <c r="BV954" s="50"/>
      <c r="BW954" s="50"/>
      <c r="BX954" s="50"/>
      <c r="BY954" s="50"/>
      <c r="BZ954" s="50"/>
      <c r="CA954" s="50"/>
      <c r="CB954" s="50"/>
      <c r="CC954" s="50"/>
      <c r="CD954" s="50"/>
      <c r="CE954" s="50"/>
      <c r="CF954" s="50"/>
      <c r="CG954" s="50"/>
      <c r="CH954" s="50"/>
      <c r="CI954" s="50"/>
      <c r="CJ954" s="50"/>
      <c r="CK954" s="50"/>
      <c r="CL954" s="50"/>
      <c r="CM954" s="50"/>
      <c r="CN954" s="50"/>
    </row>
    <row r="955" spans="4:92" s="52" customFormat="1" ht="24" customHeight="1" x14ac:dyDescent="0.2">
      <c r="D955" s="54"/>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c r="BR955" s="50"/>
      <c r="BS955" s="50"/>
      <c r="BT955" s="50"/>
      <c r="BU955" s="50"/>
      <c r="BV955" s="50"/>
      <c r="BW955" s="50"/>
      <c r="BX955" s="50"/>
      <c r="BY955" s="50"/>
      <c r="BZ955" s="50"/>
      <c r="CA955" s="50"/>
      <c r="CB955" s="50"/>
      <c r="CC955" s="50"/>
      <c r="CD955" s="50"/>
      <c r="CE955" s="50"/>
      <c r="CF955" s="50"/>
      <c r="CG955" s="50"/>
      <c r="CH955" s="50"/>
      <c r="CI955" s="50"/>
      <c r="CJ955" s="50"/>
      <c r="CK955" s="50"/>
      <c r="CL955" s="50"/>
      <c r="CM955" s="50"/>
      <c r="CN955" s="50"/>
    </row>
    <row r="956" spans="4:92" s="52" customFormat="1" ht="24" customHeight="1" x14ac:dyDescent="0.2">
      <c r="D956" s="54"/>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c r="BR956" s="50"/>
      <c r="BS956" s="50"/>
      <c r="BT956" s="50"/>
      <c r="BU956" s="50"/>
      <c r="BV956" s="50"/>
      <c r="BW956" s="50"/>
      <c r="BX956" s="50"/>
      <c r="BY956" s="50"/>
      <c r="BZ956" s="50"/>
      <c r="CA956" s="50"/>
      <c r="CB956" s="50"/>
      <c r="CC956" s="50"/>
      <c r="CD956" s="50"/>
      <c r="CE956" s="50"/>
      <c r="CF956" s="50"/>
      <c r="CG956" s="50"/>
      <c r="CH956" s="50"/>
      <c r="CI956" s="50"/>
      <c r="CJ956" s="50"/>
      <c r="CK956" s="50"/>
      <c r="CL956" s="50"/>
      <c r="CM956" s="50"/>
      <c r="CN956" s="50"/>
    </row>
    <row r="957" spans="4:92" s="52" customFormat="1" ht="24" customHeight="1" x14ac:dyDescent="0.2">
      <c r="D957" s="54"/>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c r="BR957" s="50"/>
      <c r="BS957" s="50"/>
      <c r="BT957" s="50"/>
      <c r="BU957" s="50"/>
      <c r="BV957" s="50"/>
      <c r="BW957" s="50"/>
      <c r="BX957" s="50"/>
      <c r="BY957" s="50"/>
      <c r="BZ957" s="50"/>
      <c r="CA957" s="50"/>
      <c r="CB957" s="50"/>
      <c r="CC957" s="50"/>
      <c r="CD957" s="50"/>
      <c r="CE957" s="50"/>
      <c r="CF957" s="50"/>
      <c r="CG957" s="50"/>
      <c r="CH957" s="50"/>
      <c r="CI957" s="50"/>
      <c r="CJ957" s="50"/>
      <c r="CK957" s="50"/>
      <c r="CL957" s="50"/>
      <c r="CM957" s="50"/>
      <c r="CN957" s="50"/>
    </row>
    <row r="958" spans="4:92" s="52" customFormat="1" ht="24" customHeight="1" x14ac:dyDescent="0.2">
      <c r="D958" s="54"/>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c r="BR958" s="50"/>
      <c r="BS958" s="50"/>
      <c r="BT958" s="50"/>
      <c r="BU958" s="50"/>
      <c r="BV958" s="50"/>
      <c r="BW958" s="50"/>
      <c r="BX958" s="50"/>
      <c r="BY958" s="50"/>
      <c r="BZ958" s="50"/>
      <c r="CA958" s="50"/>
      <c r="CB958" s="50"/>
      <c r="CC958" s="50"/>
      <c r="CD958" s="50"/>
      <c r="CE958" s="50"/>
      <c r="CF958" s="50"/>
      <c r="CG958" s="50"/>
      <c r="CH958" s="50"/>
      <c r="CI958" s="50"/>
      <c r="CJ958" s="50"/>
      <c r="CK958" s="50"/>
      <c r="CL958" s="50"/>
      <c r="CM958" s="50"/>
      <c r="CN958" s="50"/>
    </row>
    <row r="959" spans="4:92" s="52" customFormat="1" ht="24" customHeight="1" x14ac:dyDescent="0.2">
      <c r="D959" s="54"/>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50"/>
      <c r="BK959" s="50"/>
      <c r="BL959" s="50"/>
      <c r="BM959" s="50"/>
      <c r="BN959" s="50"/>
      <c r="BO959" s="50"/>
      <c r="BP959" s="50"/>
      <c r="BQ959" s="50"/>
      <c r="BR959" s="50"/>
      <c r="BS959" s="50"/>
      <c r="BT959" s="50"/>
      <c r="BU959" s="50"/>
      <c r="BV959" s="50"/>
      <c r="BW959" s="50"/>
      <c r="BX959" s="50"/>
      <c r="BY959" s="50"/>
      <c r="BZ959" s="50"/>
      <c r="CA959" s="50"/>
      <c r="CB959" s="50"/>
      <c r="CC959" s="50"/>
      <c r="CD959" s="50"/>
      <c r="CE959" s="50"/>
      <c r="CF959" s="50"/>
      <c r="CG959" s="50"/>
      <c r="CH959" s="50"/>
      <c r="CI959" s="50"/>
      <c r="CJ959" s="50"/>
      <c r="CK959" s="50"/>
      <c r="CL959" s="50"/>
      <c r="CM959" s="50"/>
      <c r="CN959" s="50"/>
    </row>
    <row r="960" spans="4:92" s="52" customFormat="1" ht="24" customHeight="1" x14ac:dyDescent="0.2">
      <c r="D960" s="54"/>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c r="BR960" s="50"/>
      <c r="BS960" s="50"/>
      <c r="BT960" s="50"/>
      <c r="BU960" s="50"/>
      <c r="BV960" s="50"/>
      <c r="BW960" s="50"/>
      <c r="BX960" s="50"/>
      <c r="BY960" s="50"/>
      <c r="BZ960" s="50"/>
      <c r="CA960" s="50"/>
      <c r="CB960" s="50"/>
      <c r="CC960" s="50"/>
      <c r="CD960" s="50"/>
      <c r="CE960" s="50"/>
      <c r="CF960" s="50"/>
      <c r="CG960" s="50"/>
      <c r="CH960" s="50"/>
      <c r="CI960" s="50"/>
      <c r="CJ960" s="50"/>
      <c r="CK960" s="50"/>
      <c r="CL960" s="50"/>
      <c r="CM960" s="50"/>
      <c r="CN960" s="50"/>
    </row>
    <row r="961" spans="4:92" s="52" customFormat="1" ht="24" customHeight="1" x14ac:dyDescent="0.2">
      <c r="D961" s="54"/>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c r="BR961" s="50"/>
      <c r="BS961" s="50"/>
      <c r="BT961" s="50"/>
      <c r="BU961" s="50"/>
      <c r="BV961" s="50"/>
      <c r="BW961" s="50"/>
      <c r="BX961" s="50"/>
      <c r="BY961" s="50"/>
      <c r="BZ961" s="50"/>
      <c r="CA961" s="50"/>
      <c r="CB961" s="50"/>
      <c r="CC961" s="50"/>
      <c r="CD961" s="50"/>
      <c r="CE961" s="50"/>
      <c r="CF961" s="50"/>
      <c r="CG961" s="50"/>
      <c r="CH961" s="50"/>
      <c r="CI961" s="50"/>
      <c r="CJ961" s="50"/>
      <c r="CK961" s="50"/>
      <c r="CL961" s="50"/>
      <c r="CM961" s="50"/>
      <c r="CN961" s="50"/>
    </row>
    <row r="962" spans="4:92" s="52" customFormat="1" ht="24" customHeight="1" x14ac:dyDescent="0.2">
      <c r="D962" s="54"/>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c r="BR962" s="50"/>
      <c r="BS962" s="50"/>
      <c r="BT962" s="50"/>
      <c r="BU962" s="50"/>
      <c r="BV962" s="50"/>
      <c r="BW962" s="50"/>
      <c r="BX962" s="50"/>
      <c r="BY962" s="50"/>
      <c r="BZ962" s="50"/>
      <c r="CA962" s="50"/>
      <c r="CB962" s="50"/>
      <c r="CC962" s="50"/>
      <c r="CD962" s="50"/>
      <c r="CE962" s="50"/>
      <c r="CF962" s="50"/>
      <c r="CG962" s="50"/>
      <c r="CH962" s="50"/>
      <c r="CI962" s="50"/>
      <c r="CJ962" s="50"/>
      <c r="CK962" s="50"/>
      <c r="CL962" s="50"/>
      <c r="CM962" s="50"/>
      <c r="CN962" s="50"/>
    </row>
    <row r="963" spans="4:92" s="52" customFormat="1" ht="24" customHeight="1" x14ac:dyDescent="0.2">
      <c r="D963" s="54"/>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c r="BR963" s="50"/>
      <c r="BS963" s="50"/>
      <c r="BT963" s="50"/>
      <c r="BU963" s="50"/>
      <c r="BV963" s="50"/>
      <c r="BW963" s="50"/>
      <c r="BX963" s="50"/>
      <c r="BY963" s="50"/>
      <c r="BZ963" s="50"/>
      <c r="CA963" s="50"/>
      <c r="CB963" s="50"/>
      <c r="CC963" s="50"/>
      <c r="CD963" s="50"/>
      <c r="CE963" s="50"/>
      <c r="CF963" s="50"/>
      <c r="CG963" s="50"/>
      <c r="CH963" s="50"/>
      <c r="CI963" s="50"/>
      <c r="CJ963" s="50"/>
      <c r="CK963" s="50"/>
      <c r="CL963" s="50"/>
      <c r="CM963" s="50"/>
      <c r="CN963" s="50"/>
    </row>
    <row r="964" spans="4:92" s="52" customFormat="1" ht="24" customHeight="1" x14ac:dyDescent="0.2">
      <c r="D964" s="54"/>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c r="BR964" s="50"/>
      <c r="BS964" s="50"/>
      <c r="BT964" s="50"/>
      <c r="BU964" s="50"/>
      <c r="BV964" s="50"/>
      <c r="BW964" s="50"/>
      <c r="BX964" s="50"/>
      <c r="BY964" s="50"/>
      <c r="BZ964" s="50"/>
      <c r="CA964" s="50"/>
      <c r="CB964" s="50"/>
      <c r="CC964" s="50"/>
      <c r="CD964" s="50"/>
      <c r="CE964" s="50"/>
      <c r="CF964" s="50"/>
      <c r="CG964" s="50"/>
      <c r="CH964" s="50"/>
      <c r="CI964" s="50"/>
      <c r="CJ964" s="50"/>
      <c r="CK964" s="50"/>
      <c r="CL964" s="50"/>
      <c r="CM964" s="50"/>
      <c r="CN964" s="50"/>
    </row>
    <row r="965" spans="4:92" s="52" customFormat="1" ht="24" customHeight="1" x14ac:dyDescent="0.2">
      <c r="D965" s="54"/>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c r="BR965" s="50"/>
      <c r="BS965" s="50"/>
      <c r="BT965" s="50"/>
      <c r="BU965" s="50"/>
      <c r="BV965" s="50"/>
      <c r="BW965" s="50"/>
      <c r="BX965" s="50"/>
      <c r="BY965" s="50"/>
      <c r="BZ965" s="50"/>
      <c r="CA965" s="50"/>
      <c r="CB965" s="50"/>
      <c r="CC965" s="50"/>
      <c r="CD965" s="50"/>
      <c r="CE965" s="50"/>
      <c r="CF965" s="50"/>
      <c r="CG965" s="50"/>
      <c r="CH965" s="50"/>
      <c r="CI965" s="50"/>
      <c r="CJ965" s="50"/>
      <c r="CK965" s="50"/>
      <c r="CL965" s="50"/>
      <c r="CM965" s="50"/>
      <c r="CN965" s="50"/>
    </row>
    <row r="966" spans="4:92" s="52" customFormat="1" ht="24" customHeight="1" x14ac:dyDescent="0.2">
      <c r="D966" s="54"/>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c r="BR966" s="50"/>
      <c r="BS966" s="50"/>
      <c r="BT966" s="50"/>
      <c r="BU966" s="50"/>
      <c r="BV966" s="50"/>
      <c r="BW966" s="50"/>
      <c r="BX966" s="50"/>
      <c r="BY966" s="50"/>
      <c r="BZ966" s="50"/>
      <c r="CA966" s="50"/>
      <c r="CB966" s="50"/>
      <c r="CC966" s="50"/>
      <c r="CD966" s="50"/>
      <c r="CE966" s="50"/>
      <c r="CF966" s="50"/>
      <c r="CG966" s="50"/>
      <c r="CH966" s="50"/>
      <c r="CI966" s="50"/>
      <c r="CJ966" s="50"/>
      <c r="CK966" s="50"/>
      <c r="CL966" s="50"/>
      <c r="CM966" s="50"/>
      <c r="CN966" s="50"/>
    </row>
    <row r="967" spans="4:92" s="52" customFormat="1" ht="24" customHeight="1" x14ac:dyDescent="0.2">
      <c r="D967" s="54"/>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c r="BR967" s="50"/>
      <c r="BS967" s="50"/>
      <c r="BT967" s="50"/>
      <c r="BU967" s="50"/>
      <c r="BV967" s="50"/>
      <c r="BW967" s="50"/>
      <c r="BX967" s="50"/>
      <c r="BY967" s="50"/>
      <c r="BZ967" s="50"/>
      <c r="CA967" s="50"/>
      <c r="CB967" s="50"/>
      <c r="CC967" s="50"/>
      <c r="CD967" s="50"/>
      <c r="CE967" s="50"/>
      <c r="CF967" s="50"/>
      <c r="CG967" s="50"/>
      <c r="CH967" s="50"/>
      <c r="CI967" s="50"/>
      <c r="CJ967" s="50"/>
      <c r="CK967" s="50"/>
      <c r="CL967" s="50"/>
      <c r="CM967" s="50"/>
      <c r="CN967" s="50"/>
    </row>
    <row r="968" spans="4:92" s="52" customFormat="1" ht="24" customHeight="1" x14ac:dyDescent="0.2">
      <c r="D968" s="54"/>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c r="BR968" s="50"/>
      <c r="BS968" s="50"/>
      <c r="BT968" s="50"/>
      <c r="BU968" s="50"/>
      <c r="BV968" s="50"/>
      <c r="BW968" s="50"/>
      <c r="BX968" s="50"/>
      <c r="BY968" s="50"/>
      <c r="BZ968" s="50"/>
      <c r="CA968" s="50"/>
      <c r="CB968" s="50"/>
      <c r="CC968" s="50"/>
      <c r="CD968" s="50"/>
      <c r="CE968" s="50"/>
      <c r="CF968" s="50"/>
      <c r="CG968" s="50"/>
      <c r="CH968" s="50"/>
      <c r="CI968" s="50"/>
      <c r="CJ968" s="50"/>
      <c r="CK968" s="50"/>
      <c r="CL968" s="50"/>
      <c r="CM968" s="50"/>
      <c r="CN968" s="50"/>
    </row>
    <row r="969" spans="4:92" s="52" customFormat="1" ht="24" customHeight="1" x14ac:dyDescent="0.2">
      <c r="D969" s="54"/>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c r="BR969" s="50"/>
      <c r="BS969" s="50"/>
      <c r="BT969" s="50"/>
      <c r="BU969" s="50"/>
      <c r="BV969" s="50"/>
      <c r="BW969" s="50"/>
      <c r="BX969" s="50"/>
      <c r="BY969" s="50"/>
      <c r="BZ969" s="50"/>
      <c r="CA969" s="50"/>
      <c r="CB969" s="50"/>
      <c r="CC969" s="50"/>
      <c r="CD969" s="50"/>
      <c r="CE969" s="50"/>
      <c r="CF969" s="50"/>
      <c r="CG969" s="50"/>
      <c r="CH969" s="50"/>
      <c r="CI969" s="50"/>
      <c r="CJ969" s="50"/>
      <c r="CK969" s="50"/>
      <c r="CL969" s="50"/>
      <c r="CM969" s="50"/>
      <c r="CN969" s="50"/>
    </row>
    <row r="970" spans="4:92" s="52" customFormat="1" ht="24" customHeight="1" x14ac:dyDescent="0.2">
      <c r="D970" s="54"/>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c r="BR970" s="50"/>
      <c r="BS970" s="50"/>
      <c r="BT970" s="50"/>
      <c r="BU970" s="50"/>
      <c r="BV970" s="50"/>
      <c r="BW970" s="50"/>
      <c r="BX970" s="50"/>
      <c r="BY970" s="50"/>
      <c r="BZ970" s="50"/>
      <c r="CA970" s="50"/>
      <c r="CB970" s="50"/>
      <c r="CC970" s="50"/>
      <c r="CD970" s="50"/>
      <c r="CE970" s="50"/>
      <c r="CF970" s="50"/>
      <c r="CG970" s="50"/>
      <c r="CH970" s="50"/>
      <c r="CI970" s="50"/>
      <c r="CJ970" s="50"/>
      <c r="CK970" s="50"/>
      <c r="CL970" s="50"/>
      <c r="CM970" s="50"/>
      <c r="CN970" s="50"/>
    </row>
    <row r="971" spans="4:92" s="52" customFormat="1" ht="24" customHeight="1" x14ac:dyDescent="0.2">
      <c r="D971" s="54"/>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c r="BR971" s="50"/>
      <c r="BS971" s="50"/>
      <c r="BT971" s="50"/>
      <c r="BU971" s="50"/>
      <c r="BV971" s="50"/>
      <c r="BW971" s="50"/>
      <c r="BX971" s="50"/>
      <c r="BY971" s="50"/>
      <c r="BZ971" s="50"/>
      <c r="CA971" s="50"/>
      <c r="CB971" s="50"/>
      <c r="CC971" s="50"/>
      <c r="CD971" s="50"/>
      <c r="CE971" s="50"/>
      <c r="CF971" s="50"/>
      <c r="CG971" s="50"/>
      <c r="CH971" s="50"/>
      <c r="CI971" s="50"/>
      <c r="CJ971" s="50"/>
      <c r="CK971" s="50"/>
      <c r="CL971" s="50"/>
      <c r="CM971" s="50"/>
      <c r="CN971" s="50"/>
    </row>
    <row r="972" spans="4:92" s="52" customFormat="1" ht="24" customHeight="1" x14ac:dyDescent="0.2">
      <c r="D972" s="54"/>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c r="BR972" s="50"/>
      <c r="BS972" s="50"/>
      <c r="BT972" s="50"/>
      <c r="BU972" s="50"/>
      <c r="BV972" s="50"/>
      <c r="BW972" s="50"/>
      <c r="BX972" s="50"/>
      <c r="BY972" s="50"/>
      <c r="BZ972" s="50"/>
      <c r="CA972" s="50"/>
      <c r="CB972" s="50"/>
      <c r="CC972" s="50"/>
      <c r="CD972" s="50"/>
      <c r="CE972" s="50"/>
      <c r="CF972" s="50"/>
      <c r="CG972" s="50"/>
      <c r="CH972" s="50"/>
      <c r="CI972" s="50"/>
      <c r="CJ972" s="50"/>
      <c r="CK972" s="50"/>
      <c r="CL972" s="50"/>
      <c r="CM972" s="50"/>
      <c r="CN972" s="50"/>
    </row>
    <row r="973" spans="4:92" s="52" customFormat="1" ht="24" customHeight="1" x14ac:dyDescent="0.2">
      <c r="D973" s="54"/>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c r="BR973" s="50"/>
      <c r="BS973" s="50"/>
      <c r="BT973" s="50"/>
      <c r="BU973" s="50"/>
      <c r="BV973" s="50"/>
      <c r="BW973" s="50"/>
      <c r="BX973" s="50"/>
      <c r="BY973" s="50"/>
      <c r="BZ973" s="50"/>
      <c r="CA973" s="50"/>
      <c r="CB973" s="50"/>
      <c r="CC973" s="50"/>
      <c r="CD973" s="50"/>
      <c r="CE973" s="50"/>
      <c r="CF973" s="50"/>
      <c r="CG973" s="50"/>
      <c r="CH973" s="50"/>
      <c r="CI973" s="50"/>
      <c r="CJ973" s="50"/>
      <c r="CK973" s="50"/>
      <c r="CL973" s="50"/>
      <c r="CM973" s="50"/>
      <c r="CN973" s="50"/>
    </row>
    <row r="974" spans="4:92" s="52" customFormat="1" ht="24" customHeight="1" x14ac:dyDescent="0.2">
      <c r="D974" s="54"/>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c r="BR974" s="50"/>
      <c r="BS974" s="50"/>
      <c r="BT974" s="50"/>
      <c r="BU974" s="50"/>
      <c r="BV974" s="50"/>
      <c r="BW974" s="50"/>
      <c r="BX974" s="50"/>
      <c r="BY974" s="50"/>
      <c r="BZ974" s="50"/>
      <c r="CA974" s="50"/>
      <c r="CB974" s="50"/>
      <c r="CC974" s="50"/>
      <c r="CD974" s="50"/>
      <c r="CE974" s="50"/>
      <c r="CF974" s="50"/>
      <c r="CG974" s="50"/>
      <c r="CH974" s="50"/>
      <c r="CI974" s="50"/>
      <c r="CJ974" s="50"/>
      <c r="CK974" s="50"/>
      <c r="CL974" s="50"/>
      <c r="CM974" s="50"/>
      <c r="CN974" s="50"/>
    </row>
    <row r="975" spans="4:92" s="52" customFormat="1" ht="24" customHeight="1" x14ac:dyDescent="0.2">
      <c r="D975" s="54"/>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c r="BR975" s="50"/>
      <c r="BS975" s="50"/>
      <c r="BT975" s="50"/>
      <c r="BU975" s="50"/>
      <c r="BV975" s="50"/>
      <c r="BW975" s="50"/>
      <c r="BX975" s="50"/>
      <c r="BY975" s="50"/>
      <c r="BZ975" s="50"/>
      <c r="CA975" s="50"/>
      <c r="CB975" s="50"/>
      <c r="CC975" s="50"/>
      <c r="CD975" s="50"/>
      <c r="CE975" s="50"/>
      <c r="CF975" s="50"/>
      <c r="CG975" s="50"/>
      <c r="CH975" s="50"/>
      <c r="CI975" s="50"/>
      <c r="CJ975" s="50"/>
      <c r="CK975" s="50"/>
      <c r="CL975" s="50"/>
      <c r="CM975" s="50"/>
      <c r="CN975" s="50"/>
    </row>
    <row r="976" spans="4:92" s="52" customFormat="1" ht="24" customHeight="1" x14ac:dyDescent="0.2">
      <c r="D976" s="54"/>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c r="BR976" s="50"/>
      <c r="BS976" s="50"/>
      <c r="BT976" s="50"/>
      <c r="BU976" s="50"/>
      <c r="BV976" s="50"/>
      <c r="BW976" s="50"/>
      <c r="BX976" s="50"/>
      <c r="BY976" s="50"/>
      <c r="BZ976" s="50"/>
      <c r="CA976" s="50"/>
      <c r="CB976" s="50"/>
      <c r="CC976" s="50"/>
      <c r="CD976" s="50"/>
      <c r="CE976" s="50"/>
      <c r="CF976" s="50"/>
      <c r="CG976" s="50"/>
      <c r="CH976" s="50"/>
      <c r="CI976" s="50"/>
      <c r="CJ976" s="50"/>
      <c r="CK976" s="50"/>
      <c r="CL976" s="50"/>
      <c r="CM976" s="50"/>
      <c r="CN976" s="50"/>
    </row>
    <row r="977" spans="4:92" s="52" customFormat="1" ht="24" customHeight="1" x14ac:dyDescent="0.2">
      <c r="D977" s="54"/>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c r="BR977" s="50"/>
      <c r="BS977" s="50"/>
      <c r="BT977" s="50"/>
      <c r="BU977" s="50"/>
      <c r="BV977" s="50"/>
      <c r="BW977" s="50"/>
      <c r="BX977" s="50"/>
      <c r="BY977" s="50"/>
      <c r="BZ977" s="50"/>
      <c r="CA977" s="50"/>
      <c r="CB977" s="50"/>
      <c r="CC977" s="50"/>
      <c r="CD977" s="50"/>
      <c r="CE977" s="50"/>
      <c r="CF977" s="50"/>
      <c r="CG977" s="50"/>
      <c r="CH977" s="50"/>
      <c r="CI977" s="50"/>
      <c r="CJ977" s="50"/>
      <c r="CK977" s="50"/>
      <c r="CL977" s="50"/>
      <c r="CM977" s="50"/>
      <c r="CN977" s="50"/>
    </row>
    <row r="978" spans="4:92" s="52" customFormat="1" ht="24" customHeight="1" x14ac:dyDescent="0.2">
      <c r="D978" s="54"/>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c r="BR978" s="50"/>
      <c r="BS978" s="50"/>
      <c r="BT978" s="50"/>
      <c r="BU978" s="50"/>
      <c r="BV978" s="50"/>
      <c r="BW978" s="50"/>
      <c r="BX978" s="50"/>
      <c r="BY978" s="50"/>
      <c r="BZ978" s="50"/>
      <c r="CA978" s="50"/>
      <c r="CB978" s="50"/>
      <c r="CC978" s="50"/>
      <c r="CD978" s="50"/>
      <c r="CE978" s="50"/>
      <c r="CF978" s="50"/>
      <c r="CG978" s="50"/>
      <c r="CH978" s="50"/>
      <c r="CI978" s="50"/>
      <c r="CJ978" s="50"/>
      <c r="CK978" s="50"/>
      <c r="CL978" s="50"/>
      <c r="CM978" s="50"/>
      <c r="CN978" s="50"/>
    </row>
    <row r="979" spans="4:92" s="52" customFormat="1" ht="24" customHeight="1" x14ac:dyDescent="0.2">
      <c r="D979" s="54"/>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c r="CE979" s="50"/>
      <c r="CF979" s="50"/>
      <c r="CG979" s="50"/>
      <c r="CH979" s="50"/>
      <c r="CI979" s="50"/>
      <c r="CJ979" s="50"/>
      <c r="CK979" s="50"/>
      <c r="CL979" s="50"/>
      <c r="CM979" s="50"/>
      <c r="CN979" s="50"/>
    </row>
    <row r="980" spans="4:92" s="52" customFormat="1" ht="24" customHeight="1" x14ac:dyDescent="0.2">
      <c r="D980" s="54"/>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c r="CE980" s="50"/>
      <c r="CF980" s="50"/>
      <c r="CG980" s="50"/>
      <c r="CH980" s="50"/>
      <c r="CI980" s="50"/>
      <c r="CJ980" s="50"/>
      <c r="CK980" s="50"/>
      <c r="CL980" s="50"/>
      <c r="CM980" s="50"/>
      <c r="CN980" s="50"/>
    </row>
    <row r="981" spans="4:92" s="52" customFormat="1" ht="24" customHeight="1" x14ac:dyDescent="0.2">
      <c r="D981" s="54"/>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c r="CE981" s="50"/>
      <c r="CF981" s="50"/>
      <c r="CG981" s="50"/>
      <c r="CH981" s="50"/>
      <c r="CI981" s="50"/>
      <c r="CJ981" s="50"/>
      <c r="CK981" s="50"/>
      <c r="CL981" s="50"/>
      <c r="CM981" s="50"/>
      <c r="CN981" s="50"/>
    </row>
    <row r="982" spans="4:92" s="52" customFormat="1" ht="24" customHeight="1" x14ac:dyDescent="0.2">
      <c r="D982" s="54"/>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c r="BR982" s="50"/>
      <c r="BS982" s="50"/>
      <c r="BT982" s="50"/>
      <c r="BU982" s="50"/>
      <c r="BV982" s="50"/>
      <c r="BW982" s="50"/>
      <c r="BX982" s="50"/>
      <c r="BY982" s="50"/>
      <c r="BZ982" s="50"/>
      <c r="CA982" s="50"/>
      <c r="CB982" s="50"/>
      <c r="CC982" s="50"/>
      <c r="CD982" s="50"/>
      <c r="CE982" s="50"/>
      <c r="CF982" s="50"/>
      <c r="CG982" s="50"/>
      <c r="CH982" s="50"/>
      <c r="CI982" s="50"/>
      <c r="CJ982" s="50"/>
      <c r="CK982" s="50"/>
      <c r="CL982" s="50"/>
      <c r="CM982" s="50"/>
      <c r="CN982" s="50"/>
    </row>
    <row r="983" spans="4:92" s="52" customFormat="1" ht="24" customHeight="1" x14ac:dyDescent="0.2">
      <c r="D983" s="54"/>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c r="BR983" s="50"/>
      <c r="BS983" s="50"/>
      <c r="BT983" s="50"/>
      <c r="BU983" s="50"/>
      <c r="BV983" s="50"/>
      <c r="BW983" s="50"/>
      <c r="BX983" s="50"/>
      <c r="BY983" s="50"/>
      <c r="BZ983" s="50"/>
      <c r="CA983" s="50"/>
      <c r="CB983" s="50"/>
      <c r="CC983" s="50"/>
      <c r="CD983" s="50"/>
      <c r="CE983" s="50"/>
      <c r="CF983" s="50"/>
      <c r="CG983" s="50"/>
      <c r="CH983" s="50"/>
      <c r="CI983" s="50"/>
      <c r="CJ983" s="50"/>
      <c r="CK983" s="50"/>
      <c r="CL983" s="50"/>
      <c r="CM983" s="50"/>
      <c r="CN983" s="50"/>
    </row>
    <row r="984" spans="4:92" s="52" customFormat="1" ht="24" customHeight="1" x14ac:dyDescent="0.2">
      <c r="D984" s="54"/>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c r="BR984" s="50"/>
      <c r="BS984" s="50"/>
      <c r="BT984" s="50"/>
      <c r="BU984" s="50"/>
      <c r="BV984" s="50"/>
      <c r="BW984" s="50"/>
      <c r="BX984" s="50"/>
      <c r="BY984" s="50"/>
      <c r="BZ984" s="50"/>
      <c r="CA984" s="50"/>
      <c r="CB984" s="50"/>
      <c r="CC984" s="50"/>
      <c r="CD984" s="50"/>
      <c r="CE984" s="50"/>
      <c r="CF984" s="50"/>
      <c r="CG984" s="50"/>
      <c r="CH984" s="50"/>
      <c r="CI984" s="50"/>
      <c r="CJ984" s="50"/>
      <c r="CK984" s="50"/>
      <c r="CL984" s="50"/>
      <c r="CM984" s="50"/>
      <c r="CN984" s="50"/>
    </row>
    <row r="985" spans="4:92" s="52" customFormat="1" ht="24" customHeight="1" x14ac:dyDescent="0.2">
      <c r="D985" s="54"/>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c r="BR985" s="50"/>
      <c r="BS985" s="50"/>
      <c r="BT985" s="50"/>
      <c r="BU985" s="50"/>
      <c r="BV985" s="50"/>
      <c r="BW985" s="50"/>
      <c r="BX985" s="50"/>
      <c r="BY985" s="50"/>
      <c r="BZ985" s="50"/>
      <c r="CA985" s="50"/>
      <c r="CB985" s="50"/>
      <c r="CC985" s="50"/>
      <c r="CD985" s="50"/>
      <c r="CE985" s="50"/>
      <c r="CF985" s="50"/>
      <c r="CG985" s="50"/>
      <c r="CH985" s="50"/>
      <c r="CI985" s="50"/>
      <c r="CJ985" s="50"/>
      <c r="CK985" s="50"/>
      <c r="CL985" s="50"/>
      <c r="CM985" s="50"/>
      <c r="CN985" s="50"/>
    </row>
    <row r="986" spans="4:92" s="52" customFormat="1" ht="24" customHeight="1" x14ac:dyDescent="0.2">
      <c r="D986" s="54"/>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c r="BR986" s="50"/>
      <c r="BS986" s="50"/>
      <c r="BT986" s="50"/>
      <c r="BU986" s="50"/>
      <c r="BV986" s="50"/>
      <c r="BW986" s="50"/>
      <c r="BX986" s="50"/>
      <c r="BY986" s="50"/>
      <c r="BZ986" s="50"/>
      <c r="CA986" s="50"/>
      <c r="CB986" s="50"/>
      <c r="CC986" s="50"/>
      <c r="CD986" s="50"/>
      <c r="CE986" s="50"/>
      <c r="CF986" s="50"/>
      <c r="CG986" s="50"/>
      <c r="CH986" s="50"/>
      <c r="CI986" s="50"/>
      <c r="CJ986" s="50"/>
      <c r="CK986" s="50"/>
      <c r="CL986" s="50"/>
      <c r="CM986" s="50"/>
      <c r="CN986" s="50"/>
    </row>
    <row r="987" spans="4:92" s="52" customFormat="1" ht="24" customHeight="1" x14ac:dyDescent="0.2">
      <c r="D987" s="54"/>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c r="BR987" s="50"/>
      <c r="BS987" s="50"/>
      <c r="BT987" s="50"/>
      <c r="BU987" s="50"/>
      <c r="BV987" s="50"/>
      <c r="BW987" s="50"/>
      <c r="BX987" s="50"/>
      <c r="BY987" s="50"/>
      <c r="BZ987" s="50"/>
      <c r="CA987" s="50"/>
      <c r="CB987" s="50"/>
      <c r="CC987" s="50"/>
      <c r="CD987" s="50"/>
      <c r="CE987" s="50"/>
      <c r="CF987" s="50"/>
      <c r="CG987" s="50"/>
      <c r="CH987" s="50"/>
      <c r="CI987" s="50"/>
      <c r="CJ987" s="50"/>
      <c r="CK987" s="50"/>
      <c r="CL987" s="50"/>
      <c r="CM987" s="50"/>
      <c r="CN987" s="50"/>
    </row>
    <row r="988" spans="4:92" s="52" customFormat="1" ht="24" customHeight="1" x14ac:dyDescent="0.2">
      <c r="D988" s="54"/>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c r="BR988" s="50"/>
      <c r="BS988" s="50"/>
      <c r="BT988" s="50"/>
      <c r="BU988" s="50"/>
      <c r="BV988" s="50"/>
      <c r="BW988" s="50"/>
      <c r="BX988" s="50"/>
      <c r="BY988" s="50"/>
      <c r="BZ988" s="50"/>
      <c r="CA988" s="50"/>
      <c r="CB988" s="50"/>
      <c r="CC988" s="50"/>
      <c r="CD988" s="50"/>
      <c r="CE988" s="50"/>
      <c r="CF988" s="50"/>
      <c r="CG988" s="50"/>
      <c r="CH988" s="50"/>
      <c r="CI988" s="50"/>
      <c r="CJ988" s="50"/>
      <c r="CK988" s="50"/>
      <c r="CL988" s="50"/>
      <c r="CM988" s="50"/>
      <c r="CN988" s="50"/>
    </row>
    <row r="989" spans="4:92" s="52" customFormat="1" ht="24" customHeight="1" x14ac:dyDescent="0.2">
      <c r="D989" s="54"/>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c r="BR989" s="50"/>
      <c r="BS989" s="50"/>
      <c r="BT989" s="50"/>
      <c r="BU989" s="50"/>
      <c r="BV989" s="50"/>
      <c r="BW989" s="50"/>
      <c r="BX989" s="50"/>
      <c r="BY989" s="50"/>
      <c r="BZ989" s="50"/>
      <c r="CA989" s="50"/>
      <c r="CB989" s="50"/>
      <c r="CC989" s="50"/>
      <c r="CD989" s="50"/>
      <c r="CE989" s="50"/>
      <c r="CF989" s="50"/>
      <c r="CG989" s="50"/>
      <c r="CH989" s="50"/>
      <c r="CI989" s="50"/>
      <c r="CJ989" s="50"/>
      <c r="CK989" s="50"/>
      <c r="CL989" s="50"/>
      <c r="CM989" s="50"/>
      <c r="CN989" s="50"/>
    </row>
    <row r="990" spans="4:92" s="52" customFormat="1" ht="24" customHeight="1" x14ac:dyDescent="0.2">
      <c r="D990" s="54"/>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c r="BR990" s="50"/>
      <c r="BS990" s="50"/>
      <c r="BT990" s="50"/>
      <c r="BU990" s="50"/>
      <c r="BV990" s="50"/>
      <c r="BW990" s="50"/>
      <c r="BX990" s="50"/>
      <c r="BY990" s="50"/>
      <c r="BZ990" s="50"/>
      <c r="CA990" s="50"/>
      <c r="CB990" s="50"/>
      <c r="CC990" s="50"/>
      <c r="CD990" s="50"/>
      <c r="CE990" s="50"/>
      <c r="CF990" s="50"/>
      <c r="CG990" s="50"/>
      <c r="CH990" s="50"/>
      <c r="CI990" s="50"/>
      <c r="CJ990" s="50"/>
      <c r="CK990" s="50"/>
      <c r="CL990" s="50"/>
      <c r="CM990" s="50"/>
      <c r="CN990" s="50"/>
    </row>
    <row r="991" spans="4:92" s="52" customFormat="1" ht="24" customHeight="1" x14ac:dyDescent="0.2">
      <c r="D991" s="54"/>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c r="BR991" s="50"/>
      <c r="BS991" s="50"/>
      <c r="BT991" s="50"/>
      <c r="BU991" s="50"/>
      <c r="BV991" s="50"/>
      <c r="BW991" s="50"/>
      <c r="BX991" s="50"/>
      <c r="BY991" s="50"/>
      <c r="BZ991" s="50"/>
      <c r="CA991" s="50"/>
      <c r="CB991" s="50"/>
      <c r="CC991" s="50"/>
      <c r="CD991" s="50"/>
      <c r="CE991" s="50"/>
      <c r="CF991" s="50"/>
      <c r="CG991" s="50"/>
      <c r="CH991" s="50"/>
      <c r="CI991" s="50"/>
      <c r="CJ991" s="50"/>
      <c r="CK991" s="50"/>
      <c r="CL991" s="50"/>
      <c r="CM991" s="50"/>
      <c r="CN991" s="50"/>
    </row>
    <row r="992" spans="4:92" s="52" customFormat="1" ht="24" customHeight="1" x14ac:dyDescent="0.2">
      <c r="D992" s="54"/>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c r="CE992" s="50"/>
      <c r="CF992" s="50"/>
      <c r="CG992" s="50"/>
      <c r="CH992" s="50"/>
      <c r="CI992" s="50"/>
      <c r="CJ992" s="50"/>
      <c r="CK992" s="50"/>
      <c r="CL992" s="50"/>
      <c r="CM992" s="50"/>
      <c r="CN992" s="50"/>
    </row>
    <row r="993" spans="4:92" s="52" customFormat="1" ht="24" customHeight="1" x14ac:dyDescent="0.2">
      <c r="D993" s="54"/>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c r="BR993" s="50"/>
      <c r="BS993" s="50"/>
      <c r="BT993" s="50"/>
      <c r="BU993" s="50"/>
      <c r="BV993" s="50"/>
      <c r="BW993" s="50"/>
      <c r="BX993" s="50"/>
      <c r="BY993" s="50"/>
      <c r="BZ993" s="50"/>
      <c r="CA993" s="50"/>
      <c r="CB993" s="50"/>
      <c r="CC993" s="50"/>
      <c r="CD993" s="50"/>
      <c r="CE993" s="50"/>
      <c r="CF993" s="50"/>
      <c r="CG993" s="50"/>
      <c r="CH993" s="50"/>
      <c r="CI993" s="50"/>
      <c r="CJ993" s="50"/>
      <c r="CK993" s="50"/>
      <c r="CL993" s="50"/>
      <c r="CM993" s="50"/>
      <c r="CN993" s="50"/>
    </row>
    <row r="994" spans="4:92" s="52" customFormat="1" ht="24" customHeight="1" x14ac:dyDescent="0.2">
      <c r="D994" s="54"/>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c r="BR994" s="50"/>
      <c r="BS994" s="50"/>
      <c r="BT994" s="50"/>
      <c r="BU994" s="50"/>
      <c r="BV994" s="50"/>
      <c r="BW994" s="50"/>
      <c r="BX994" s="50"/>
      <c r="BY994" s="50"/>
      <c r="BZ994" s="50"/>
      <c r="CA994" s="50"/>
      <c r="CB994" s="50"/>
      <c r="CC994" s="50"/>
      <c r="CD994" s="50"/>
      <c r="CE994" s="50"/>
      <c r="CF994" s="50"/>
      <c r="CG994" s="50"/>
      <c r="CH994" s="50"/>
      <c r="CI994" s="50"/>
      <c r="CJ994" s="50"/>
      <c r="CK994" s="50"/>
      <c r="CL994" s="50"/>
      <c r="CM994" s="50"/>
      <c r="CN994" s="50"/>
    </row>
    <row r="995" spans="4:92" s="52" customFormat="1" ht="24" customHeight="1" x14ac:dyDescent="0.2">
      <c r="D995" s="54"/>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c r="BR995" s="50"/>
      <c r="BS995" s="50"/>
      <c r="BT995" s="50"/>
      <c r="BU995" s="50"/>
      <c r="BV995" s="50"/>
      <c r="BW995" s="50"/>
      <c r="BX995" s="50"/>
      <c r="BY995" s="50"/>
      <c r="BZ995" s="50"/>
      <c r="CA995" s="50"/>
      <c r="CB995" s="50"/>
      <c r="CC995" s="50"/>
      <c r="CD995" s="50"/>
      <c r="CE995" s="50"/>
      <c r="CF995" s="50"/>
      <c r="CG995" s="50"/>
      <c r="CH995" s="50"/>
      <c r="CI995" s="50"/>
      <c r="CJ995" s="50"/>
      <c r="CK995" s="50"/>
      <c r="CL995" s="50"/>
      <c r="CM995" s="50"/>
      <c r="CN995" s="50"/>
    </row>
    <row r="996" spans="4:92" s="52" customFormat="1" ht="24" customHeight="1" x14ac:dyDescent="0.2">
      <c r="D996" s="54"/>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c r="BR996" s="50"/>
      <c r="BS996" s="50"/>
      <c r="BT996" s="50"/>
      <c r="BU996" s="50"/>
      <c r="BV996" s="50"/>
      <c r="BW996" s="50"/>
      <c r="BX996" s="50"/>
      <c r="BY996" s="50"/>
      <c r="BZ996" s="50"/>
      <c r="CA996" s="50"/>
      <c r="CB996" s="50"/>
      <c r="CC996" s="50"/>
      <c r="CD996" s="50"/>
      <c r="CE996" s="50"/>
      <c r="CF996" s="50"/>
      <c r="CG996" s="50"/>
      <c r="CH996" s="50"/>
      <c r="CI996" s="50"/>
      <c r="CJ996" s="50"/>
      <c r="CK996" s="50"/>
      <c r="CL996" s="50"/>
      <c r="CM996" s="50"/>
      <c r="CN996" s="50"/>
    </row>
    <row r="997" spans="4:92" s="52" customFormat="1" ht="24" customHeight="1" x14ac:dyDescent="0.2">
      <c r="D997" s="54"/>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c r="BR997" s="50"/>
      <c r="BS997" s="50"/>
      <c r="BT997" s="50"/>
      <c r="BU997" s="50"/>
      <c r="BV997" s="50"/>
      <c r="BW997" s="50"/>
      <c r="BX997" s="50"/>
      <c r="BY997" s="50"/>
      <c r="BZ997" s="50"/>
      <c r="CA997" s="50"/>
      <c r="CB997" s="50"/>
      <c r="CC997" s="50"/>
      <c r="CD997" s="50"/>
      <c r="CE997" s="50"/>
      <c r="CF997" s="50"/>
      <c r="CG997" s="50"/>
      <c r="CH997" s="50"/>
      <c r="CI997" s="50"/>
      <c r="CJ997" s="50"/>
      <c r="CK997" s="50"/>
      <c r="CL997" s="50"/>
      <c r="CM997" s="50"/>
      <c r="CN997" s="50"/>
    </row>
    <row r="998" spans="4:92" s="52" customFormat="1" ht="24" customHeight="1" x14ac:dyDescent="0.2">
      <c r="D998" s="54"/>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c r="BR998" s="50"/>
      <c r="BS998" s="50"/>
      <c r="BT998" s="50"/>
      <c r="BU998" s="50"/>
      <c r="BV998" s="50"/>
      <c r="BW998" s="50"/>
      <c r="BX998" s="50"/>
      <c r="BY998" s="50"/>
      <c r="BZ998" s="50"/>
      <c r="CA998" s="50"/>
      <c r="CB998" s="50"/>
      <c r="CC998" s="50"/>
      <c r="CD998" s="50"/>
      <c r="CE998" s="50"/>
      <c r="CF998" s="50"/>
      <c r="CG998" s="50"/>
      <c r="CH998" s="50"/>
      <c r="CI998" s="50"/>
      <c r="CJ998" s="50"/>
      <c r="CK998" s="50"/>
      <c r="CL998" s="50"/>
      <c r="CM998" s="50"/>
      <c r="CN998" s="50"/>
    </row>
    <row r="999" spans="4:92" s="52" customFormat="1" ht="24" customHeight="1" x14ac:dyDescent="0.2">
      <c r="D999" s="54"/>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50"/>
      <c r="BK999" s="50"/>
      <c r="BL999" s="50"/>
      <c r="BM999" s="50"/>
      <c r="BN999" s="50"/>
      <c r="BO999" s="50"/>
      <c r="BP999" s="50"/>
      <c r="BQ999" s="50"/>
      <c r="BR999" s="50"/>
      <c r="BS999" s="50"/>
      <c r="BT999" s="50"/>
      <c r="BU999" s="50"/>
      <c r="BV999" s="50"/>
      <c r="BW999" s="50"/>
      <c r="BX999" s="50"/>
      <c r="BY999" s="50"/>
      <c r="BZ999" s="50"/>
      <c r="CA999" s="50"/>
      <c r="CB999" s="50"/>
      <c r="CC999" s="50"/>
      <c r="CD999" s="50"/>
      <c r="CE999" s="50"/>
      <c r="CF999" s="50"/>
      <c r="CG999" s="50"/>
      <c r="CH999" s="50"/>
      <c r="CI999" s="50"/>
      <c r="CJ999" s="50"/>
      <c r="CK999" s="50"/>
      <c r="CL999" s="50"/>
      <c r="CM999" s="50"/>
      <c r="CN999" s="50"/>
    </row>
    <row r="1000" spans="4:92" s="52" customFormat="1" ht="24" customHeight="1" x14ac:dyDescent="0.2">
      <c r="D1000" s="54"/>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50"/>
      <c r="BK1000" s="50"/>
      <c r="BL1000" s="50"/>
      <c r="BM1000" s="50"/>
      <c r="BN1000" s="50"/>
      <c r="BO1000" s="50"/>
      <c r="BP1000" s="50"/>
      <c r="BQ1000" s="50"/>
      <c r="BR1000" s="50"/>
      <c r="BS1000" s="50"/>
      <c r="BT1000" s="50"/>
      <c r="BU1000" s="50"/>
      <c r="BV1000" s="50"/>
      <c r="BW1000" s="50"/>
      <c r="BX1000" s="50"/>
      <c r="BY1000" s="50"/>
      <c r="BZ1000" s="50"/>
      <c r="CA1000" s="50"/>
      <c r="CB1000" s="50"/>
      <c r="CC1000" s="50"/>
      <c r="CD1000" s="50"/>
      <c r="CE1000" s="50"/>
      <c r="CF1000" s="50"/>
      <c r="CG1000" s="50"/>
      <c r="CH1000" s="50"/>
      <c r="CI1000" s="50"/>
      <c r="CJ1000" s="50"/>
      <c r="CK1000" s="50"/>
      <c r="CL1000" s="50"/>
      <c r="CM1000" s="50"/>
      <c r="CN1000" s="50"/>
    </row>
    <row r="1001" spans="4:92" s="52" customFormat="1" ht="24" customHeight="1" x14ac:dyDescent="0.2">
      <c r="D1001" s="54"/>
    </row>
  </sheetData>
  <autoFilter ref="A4:I608" xr:uid="{00000000-0009-0000-0000-000006000000}"/>
  <sortState xmlns:xlrd2="http://schemas.microsoft.com/office/spreadsheetml/2017/richdata2" ref="A5:I328">
    <sortCondition ref="A5:A328"/>
    <sortCondition descending="1" ref="D5:D328"/>
    <sortCondition ref="C5:C328"/>
  </sortState>
  <dataValidations count="2">
    <dataValidation type="list" allowBlank="1" showInputMessage="1" showErrorMessage="1" sqref="H5:H1048576" xr:uid="{00000000-0002-0000-0600-000000000000}">
      <formula1>category</formula1>
    </dataValidation>
    <dataValidation type="decimal" allowBlank="1" showInputMessage="1" showErrorMessage="1" promptTitle="Need to enter a number" sqref="D1:D1048576" xr:uid="{6D495FD6-BB68-43F9-A8CD-27D24A2C8DC6}">
      <formula1>0</formula1>
      <formula2>100000000</formula2>
    </dataValidation>
  </dataValidations>
  <pageMargins left="0.70866141732283472" right="0.70866141732283472" top="0.74803149606299213" bottom="0.74803149606299213" header="0.31496062992125984" footer="0.31496062992125984"/>
  <pageSetup paperSize="9" scale="87" fitToHeight="4" orientation="portrait" horizontalDpi="300" verticalDpi="300" r:id="rId1"/>
  <headerFooter>
    <oddFooter>&amp;L&amp;Z&amp;F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61"/>
  <sheetViews>
    <sheetView workbookViewId="0">
      <selection activeCell="C2" sqref="C2:C429"/>
    </sheetView>
  </sheetViews>
  <sheetFormatPr baseColWidth="10" defaultColWidth="8.83203125" defaultRowHeight="15" x14ac:dyDescent="0.2"/>
  <cols>
    <col min="1" max="1" width="10.6640625" bestFit="1" customWidth="1"/>
    <col min="3" max="3" width="10.6640625" style="1" bestFit="1" customWidth="1"/>
    <col min="5" max="5" width="15.6640625" bestFit="1" customWidth="1"/>
  </cols>
  <sheetData>
    <row r="1" spans="1:5" x14ac:dyDescent="0.2">
      <c r="A1" s="1" t="s">
        <v>2</v>
      </c>
      <c r="B1" s="1" t="s">
        <v>5</v>
      </c>
      <c r="C1" s="1" t="s">
        <v>41</v>
      </c>
      <c r="E1" s="1" t="s">
        <v>8</v>
      </c>
    </row>
    <row r="2" spans="1:5" x14ac:dyDescent="0.2">
      <c r="A2" s="4">
        <v>43831</v>
      </c>
      <c r="B2">
        <v>1</v>
      </c>
      <c r="C2" s="4">
        <f>+A2</f>
        <v>43831</v>
      </c>
      <c r="E2" s="1" t="s">
        <v>14</v>
      </c>
    </row>
    <row r="3" spans="1:5" x14ac:dyDescent="0.2">
      <c r="A3" s="4">
        <f>1+A2</f>
        <v>43832</v>
      </c>
      <c r="B3" s="1">
        <f>+B2</f>
        <v>1</v>
      </c>
      <c r="C3" s="4">
        <f t="shared" ref="C3:C66" si="0">+A3</f>
        <v>43832</v>
      </c>
      <c r="E3" s="1" t="s">
        <v>17</v>
      </c>
    </row>
    <row r="4" spans="1:5" x14ac:dyDescent="0.2">
      <c r="A4" s="4">
        <f t="shared" ref="A4:A67" si="1">1+A3</f>
        <v>43833</v>
      </c>
      <c r="B4" s="1">
        <f t="shared" ref="B4:B9" si="2">+B3</f>
        <v>1</v>
      </c>
      <c r="C4" s="4">
        <f t="shared" si="0"/>
        <v>43833</v>
      </c>
      <c r="E4" s="1" t="s">
        <v>10</v>
      </c>
    </row>
    <row r="5" spans="1:5" x14ac:dyDescent="0.2">
      <c r="A5" s="4">
        <f t="shared" si="1"/>
        <v>43834</v>
      </c>
      <c r="B5" s="1">
        <f t="shared" si="2"/>
        <v>1</v>
      </c>
      <c r="C5" s="4">
        <f t="shared" si="0"/>
        <v>43834</v>
      </c>
      <c r="E5" s="1" t="s">
        <v>11</v>
      </c>
    </row>
    <row r="6" spans="1:5" x14ac:dyDescent="0.2">
      <c r="A6" s="4">
        <f t="shared" si="1"/>
        <v>43835</v>
      </c>
      <c r="B6" s="1">
        <f t="shared" si="2"/>
        <v>1</v>
      </c>
      <c r="C6" s="4">
        <f t="shared" si="0"/>
        <v>43835</v>
      </c>
      <c r="E6" s="1" t="s">
        <v>12</v>
      </c>
    </row>
    <row r="7" spans="1:5" x14ac:dyDescent="0.2">
      <c r="A7" s="4">
        <f t="shared" si="1"/>
        <v>43836</v>
      </c>
      <c r="B7" s="1">
        <f t="shared" si="2"/>
        <v>1</v>
      </c>
      <c r="C7" s="4">
        <f t="shared" si="0"/>
        <v>43836</v>
      </c>
      <c r="E7" s="1" t="s">
        <v>36</v>
      </c>
    </row>
    <row r="8" spans="1:5" x14ac:dyDescent="0.2">
      <c r="A8" s="4">
        <f t="shared" si="1"/>
        <v>43837</v>
      </c>
      <c r="B8" s="1">
        <f t="shared" si="2"/>
        <v>1</v>
      </c>
      <c r="C8" s="4">
        <f t="shared" si="0"/>
        <v>43837</v>
      </c>
      <c r="E8" s="1" t="s">
        <v>13</v>
      </c>
    </row>
    <row r="9" spans="1:5" x14ac:dyDescent="0.2">
      <c r="A9" s="4">
        <f t="shared" si="1"/>
        <v>43838</v>
      </c>
      <c r="B9" s="1">
        <f t="shared" si="2"/>
        <v>1</v>
      </c>
      <c r="C9" s="4">
        <f t="shared" si="0"/>
        <v>43838</v>
      </c>
      <c r="E9" s="1" t="s">
        <v>37</v>
      </c>
    </row>
    <row r="10" spans="1:5" x14ac:dyDescent="0.2">
      <c r="A10" s="4">
        <f t="shared" si="1"/>
        <v>43839</v>
      </c>
      <c r="B10" s="1">
        <f>+B3+1</f>
        <v>2</v>
      </c>
      <c r="C10" s="4">
        <f t="shared" si="0"/>
        <v>43839</v>
      </c>
      <c r="E10" s="1" t="s">
        <v>38</v>
      </c>
    </row>
    <row r="11" spans="1:5" x14ac:dyDescent="0.2">
      <c r="A11" s="4">
        <f t="shared" si="1"/>
        <v>43840</v>
      </c>
      <c r="B11" s="1">
        <f t="shared" ref="B11:B74" si="3">+B4+1</f>
        <v>2</v>
      </c>
      <c r="C11" s="4">
        <f t="shared" si="0"/>
        <v>43840</v>
      </c>
      <c r="E11" s="1" t="s">
        <v>1</v>
      </c>
    </row>
    <row r="12" spans="1:5" x14ac:dyDescent="0.2">
      <c r="A12" s="4">
        <f t="shared" si="1"/>
        <v>43841</v>
      </c>
      <c r="B12" s="1">
        <f t="shared" si="3"/>
        <v>2</v>
      </c>
      <c r="C12" s="4">
        <f t="shared" si="0"/>
        <v>43841</v>
      </c>
      <c r="E12" s="1" t="s">
        <v>15</v>
      </c>
    </row>
    <row r="13" spans="1:5" x14ac:dyDescent="0.2">
      <c r="A13" s="4">
        <f t="shared" si="1"/>
        <v>43842</v>
      </c>
      <c r="B13" s="1">
        <f t="shared" si="3"/>
        <v>2</v>
      </c>
      <c r="C13" s="4">
        <f t="shared" si="0"/>
        <v>43842</v>
      </c>
      <c r="E13" s="1" t="s">
        <v>16</v>
      </c>
    </row>
    <row r="14" spans="1:5" x14ac:dyDescent="0.2">
      <c r="A14" s="4">
        <f t="shared" si="1"/>
        <v>43843</v>
      </c>
      <c r="B14" s="1">
        <f t="shared" si="3"/>
        <v>2</v>
      </c>
      <c r="C14" s="4">
        <f t="shared" si="0"/>
        <v>43843</v>
      </c>
      <c r="E14" s="1"/>
    </row>
    <row r="15" spans="1:5" x14ac:dyDescent="0.2">
      <c r="A15" s="4">
        <f t="shared" si="1"/>
        <v>43844</v>
      </c>
      <c r="B15" s="1">
        <f t="shared" si="3"/>
        <v>2</v>
      </c>
      <c r="C15" s="4">
        <f t="shared" si="0"/>
        <v>43844</v>
      </c>
    </row>
    <row r="16" spans="1:5" x14ac:dyDescent="0.2">
      <c r="A16" s="4">
        <f t="shared" si="1"/>
        <v>43845</v>
      </c>
      <c r="B16" s="1">
        <f t="shared" si="3"/>
        <v>2</v>
      </c>
      <c r="C16" s="4">
        <f t="shared" si="0"/>
        <v>43845</v>
      </c>
    </row>
    <row r="17" spans="1:3" x14ac:dyDescent="0.2">
      <c r="A17" s="4">
        <f t="shared" si="1"/>
        <v>43846</v>
      </c>
      <c r="B17" s="1">
        <f t="shared" si="3"/>
        <v>3</v>
      </c>
      <c r="C17" s="4">
        <f t="shared" si="0"/>
        <v>43846</v>
      </c>
    </row>
    <row r="18" spans="1:3" x14ac:dyDescent="0.2">
      <c r="A18" s="4">
        <f t="shared" si="1"/>
        <v>43847</v>
      </c>
      <c r="B18" s="1">
        <f t="shared" si="3"/>
        <v>3</v>
      </c>
      <c r="C18" s="4">
        <f t="shared" si="0"/>
        <v>43847</v>
      </c>
    </row>
    <row r="19" spans="1:3" x14ac:dyDescent="0.2">
      <c r="A19" s="4">
        <f t="shared" si="1"/>
        <v>43848</v>
      </c>
      <c r="B19" s="1">
        <f t="shared" si="3"/>
        <v>3</v>
      </c>
      <c r="C19" s="4">
        <f t="shared" si="0"/>
        <v>43848</v>
      </c>
    </row>
    <row r="20" spans="1:3" x14ac:dyDescent="0.2">
      <c r="A20" s="4">
        <f t="shared" si="1"/>
        <v>43849</v>
      </c>
      <c r="B20" s="1">
        <f t="shared" si="3"/>
        <v>3</v>
      </c>
      <c r="C20" s="4">
        <f t="shared" si="0"/>
        <v>43849</v>
      </c>
    </row>
    <row r="21" spans="1:3" x14ac:dyDescent="0.2">
      <c r="A21" s="4">
        <f t="shared" si="1"/>
        <v>43850</v>
      </c>
      <c r="B21" s="1">
        <f t="shared" si="3"/>
        <v>3</v>
      </c>
      <c r="C21" s="4">
        <f t="shared" si="0"/>
        <v>43850</v>
      </c>
    </row>
    <row r="22" spans="1:3" x14ac:dyDescent="0.2">
      <c r="A22" s="4">
        <f t="shared" si="1"/>
        <v>43851</v>
      </c>
      <c r="B22" s="1">
        <f t="shared" si="3"/>
        <v>3</v>
      </c>
      <c r="C22" s="4">
        <f t="shared" si="0"/>
        <v>43851</v>
      </c>
    </row>
    <row r="23" spans="1:3" x14ac:dyDescent="0.2">
      <c r="A23" s="4">
        <f t="shared" si="1"/>
        <v>43852</v>
      </c>
      <c r="B23" s="1">
        <f t="shared" si="3"/>
        <v>3</v>
      </c>
      <c r="C23" s="4">
        <f t="shared" si="0"/>
        <v>43852</v>
      </c>
    </row>
    <row r="24" spans="1:3" x14ac:dyDescent="0.2">
      <c r="A24" s="4">
        <f t="shared" si="1"/>
        <v>43853</v>
      </c>
      <c r="B24" s="1">
        <f t="shared" si="3"/>
        <v>4</v>
      </c>
      <c r="C24" s="4">
        <f t="shared" si="0"/>
        <v>43853</v>
      </c>
    </row>
    <row r="25" spans="1:3" x14ac:dyDescent="0.2">
      <c r="A25" s="4">
        <f t="shared" si="1"/>
        <v>43854</v>
      </c>
      <c r="B25" s="1">
        <f t="shared" si="3"/>
        <v>4</v>
      </c>
      <c r="C25" s="4">
        <f t="shared" si="0"/>
        <v>43854</v>
      </c>
    </row>
    <row r="26" spans="1:3" x14ac:dyDescent="0.2">
      <c r="A26" s="4">
        <f t="shared" si="1"/>
        <v>43855</v>
      </c>
      <c r="B26" s="1">
        <f t="shared" si="3"/>
        <v>4</v>
      </c>
      <c r="C26" s="4">
        <f t="shared" si="0"/>
        <v>43855</v>
      </c>
    </row>
    <row r="27" spans="1:3" x14ac:dyDescent="0.2">
      <c r="A27" s="4">
        <f t="shared" si="1"/>
        <v>43856</v>
      </c>
      <c r="B27" s="1">
        <f t="shared" si="3"/>
        <v>4</v>
      </c>
      <c r="C27" s="4">
        <f t="shared" si="0"/>
        <v>43856</v>
      </c>
    </row>
    <row r="28" spans="1:3" x14ac:dyDescent="0.2">
      <c r="A28" s="4">
        <f t="shared" si="1"/>
        <v>43857</v>
      </c>
      <c r="B28" s="1">
        <f t="shared" si="3"/>
        <v>4</v>
      </c>
      <c r="C28" s="4">
        <f t="shared" si="0"/>
        <v>43857</v>
      </c>
    </row>
    <row r="29" spans="1:3" x14ac:dyDescent="0.2">
      <c r="A29" s="4">
        <f t="shared" si="1"/>
        <v>43858</v>
      </c>
      <c r="B29" s="1">
        <f t="shared" si="3"/>
        <v>4</v>
      </c>
      <c r="C29" s="4">
        <f t="shared" si="0"/>
        <v>43858</v>
      </c>
    </row>
    <row r="30" spans="1:3" x14ac:dyDescent="0.2">
      <c r="A30" s="4">
        <f t="shared" si="1"/>
        <v>43859</v>
      </c>
      <c r="B30" s="1">
        <f t="shared" si="3"/>
        <v>4</v>
      </c>
      <c r="C30" s="4">
        <f t="shared" si="0"/>
        <v>43859</v>
      </c>
    </row>
    <row r="31" spans="1:3" x14ac:dyDescent="0.2">
      <c r="A31" s="4">
        <f t="shared" si="1"/>
        <v>43860</v>
      </c>
      <c r="B31" s="1">
        <f t="shared" si="3"/>
        <v>5</v>
      </c>
      <c r="C31" s="4">
        <f t="shared" si="0"/>
        <v>43860</v>
      </c>
    </row>
    <row r="32" spans="1:3" x14ac:dyDescent="0.2">
      <c r="A32" s="4">
        <f t="shared" si="1"/>
        <v>43861</v>
      </c>
      <c r="B32" s="1">
        <f t="shared" si="3"/>
        <v>5</v>
      </c>
      <c r="C32" s="4">
        <f t="shared" si="0"/>
        <v>43861</v>
      </c>
    </row>
    <row r="33" spans="1:3" x14ac:dyDescent="0.2">
      <c r="A33" s="4">
        <f t="shared" si="1"/>
        <v>43862</v>
      </c>
      <c r="B33" s="1">
        <f t="shared" si="3"/>
        <v>5</v>
      </c>
      <c r="C33" s="4">
        <f t="shared" si="0"/>
        <v>43862</v>
      </c>
    </row>
    <row r="34" spans="1:3" x14ac:dyDescent="0.2">
      <c r="A34" s="4">
        <f t="shared" si="1"/>
        <v>43863</v>
      </c>
      <c r="B34" s="1">
        <f t="shared" si="3"/>
        <v>5</v>
      </c>
      <c r="C34" s="4">
        <f t="shared" si="0"/>
        <v>43863</v>
      </c>
    </row>
    <row r="35" spans="1:3" x14ac:dyDescent="0.2">
      <c r="A35" s="4">
        <f t="shared" si="1"/>
        <v>43864</v>
      </c>
      <c r="B35" s="1">
        <f t="shared" si="3"/>
        <v>5</v>
      </c>
      <c r="C35" s="4">
        <f t="shared" si="0"/>
        <v>43864</v>
      </c>
    </row>
    <row r="36" spans="1:3" x14ac:dyDescent="0.2">
      <c r="A36" s="4">
        <f t="shared" si="1"/>
        <v>43865</v>
      </c>
      <c r="B36" s="1">
        <f t="shared" si="3"/>
        <v>5</v>
      </c>
      <c r="C36" s="4">
        <f t="shared" si="0"/>
        <v>43865</v>
      </c>
    </row>
    <row r="37" spans="1:3" x14ac:dyDescent="0.2">
      <c r="A37" s="4">
        <f t="shared" si="1"/>
        <v>43866</v>
      </c>
      <c r="B37" s="1">
        <f t="shared" si="3"/>
        <v>5</v>
      </c>
      <c r="C37" s="4">
        <f t="shared" si="0"/>
        <v>43866</v>
      </c>
    </row>
    <row r="38" spans="1:3" x14ac:dyDescent="0.2">
      <c r="A38" s="4">
        <f t="shared" si="1"/>
        <v>43867</v>
      </c>
      <c r="B38" s="1">
        <f t="shared" si="3"/>
        <v>6</v>
      </c>
      <c r="C38" s="4">
        <f t="shared" si="0"/>
        <v>43867</v>
      </c>
    </row>
    <row r="39" spans="1:3" x14ac:dyDescent="0.2">
      <c r="A39" s="4">
        <f t="shared" si="1"/>
        <v>43868</v>
      </c>
      <c r="B39" s="1">
        <f t="shared" si="3"/>
        <v>6</v>
      </c>
      <c r="C39" s="4">
        <f t="shared" si="0"/>
        <v>43868</v>
      </c>
    </row>
    <row r="40" spans="1:3" x14ac:dyDescent="0.2">
      <c r="A40" s="4">
        <f t="shared" si="1"/>
        <v>43869</v>
      </c>
      <c r="B40" s="1">
        <f t="shared" si="3"/>
        <v>6</v>
      </c>
      <c r="C40" s="4">
        <f t="shared" si="0"/>
        <v>43869</v>
      </c>
    </row>
    <row r="41" spans="1:3" x14ac:dyDescent="0.2">
      <c r="A41" s="4">
        <f t="shared" si="1"/>
        <v>43870</v>
      </c>
      <c r="B41" s="1">
        <f t="shared" si="3"/>
        <v>6</v>
      </c>
      <c r="C41" s="4">
        <f t="shared" si="0"/>
        <v>43870</v>
      </c>
    </row>
    <row r="42" spans="1:3" x14ac:dyDescent="0.2">
      <c r="A42" s="4">
        <f t="shared" si="1"/>
        <v>43871</v>
      </c>
      <c r="B42" s="1">
        <f t="shared" si="3"/>
        <v>6</v>
      </c>
      <c r="C42" s="4">
        <f t="shared" si="0"/>
        <v>43871</v>
      </c>
    </row>
    <row r="43" spans="1:3" x14ac:dyDescent="0.2">
      <c r="A43" s="4">
        <f t="shared" si="1"/>
        <v>43872</v>
      </c>
      <c r="B43" s="1">
        <f t="shared" si="3"/>
        <v>6</v>
      </c>
      <c r="C43" s="4">
        <f t="shared" si="0"/>
        <v>43872</v>
      </c>
    </row>
    <row r="44" spans="1:3" x14ac:dyDescent="0.2">
      <c r="A44" s="4">
        <f t="shared" si="1"/>
        <v>43873</v>
      </c>
      <c r="B44" s="1">
        <f t="shared" si="3"/>
        <v>6</v>
      </c>
      <c r="C44" s="4">
        <f t="shared" si="0"/>
        <v>43873</v>
      </c>
    </row>
    <row r="45" spans="1:3" x14ac:dyDescent="0.2">
      <c r="A45" s="4">
        <f t="shared" si="1"/>
        <v>43874</v>
      </c>
      <c r="B45" s="1">
        <f t="shared" si="3"/>
        <v>7</v>
      </c>
      <c r="C45" s="4">
        <f t="shared" si="0"/>
        <v>43874</v>
      </c>
    </row>
    <row r="46" spans="1:3" x14ac:dyDescent="0.2">
      <c r="A46" s="4">
        <f t="shared" si="1"/>
        <v>43875</v>
      </c>
      <c r="B46" s="1">
        <f t="shared" si="3"/>
        <v>7</v>
      </c>
      <c r="C46" s="4">
        <f t="shared" si="0"/>
        <v>43875</v>
      </c>
    </row>
    <row r="47" spans="1:3" x14ac:dyDescent="0.2">
      <c r="A47" s="4">
        <f t="shared" si="1"/>
        <v>43876</v>
      </c>
      <c r="B47" s="1">
        <f t="shared" si="3"/>
        <v>7</v>
      </c>
      <c r="C47" s="4">
        <f t="shared" si="0"/>
        <v>43876</v>
      </c>
    </row>
    <row r="48" spans="1:3" x14ac:dyDescent="0.2">
      <c r="A48" s="4">
        <f t="shared" si="1"/>
        <v>43877</v>
      </c>
      <c r="B48" s="1">
        <f t="shared" si="3"/>
        <v>7</v>
      </c>
      <c r="C48" s="4">
        <f t="shared" si="0"/>
        <v>43877</v>
      </c>
    </row>
    <row r="49" spans="1:3" x14ac:dyDescent="0.2">
      <c r="A49" s="4">
        <f t="shared" si="1"/>
        <v>43878</v>
      </c>
      <c r="B49" s="1">
        <f t="shared" si="3"/>
        <v>7</v>
      </c>
      <c r="C49" s="4">
        <f t="shared" si="0"/>
        <v>43878</v>
      </c>
    </row>
    <row r="50" spans="1:3" x14ac:dyDescent="0.2">
      <c r="A50" s="4">
        <f t="shared" si="1"/>
        <v>43879</v>
      </c>
      <c r="B50" s="1">
        <f t="shared" si="3"/>
        <v>7</v>
      </c>
      <c r="C50" s="4">
        <f t="shared" si="0"/>
        <v>43879</v>
      </c>
    </row>
    <row r="51" spans="1:3" x14ac:dyDescent="0.2">
      <c r="A51" s="4">
        <f t="shared" si="1"/>
        <v>43880</v>
      </c>
      <c r="B51" s="1">
        <f t="shared" si="3"/>
        <v>7</v>
      </c>
      <c r="C51" s="4">
        <f t="shared" si="0"/>
        <v>43880</v>
      </c>
    </row>
    <row r="52" spans="1:3" x14ac:dyDescent="0.2">
      <c r="A52" s="4">
        <f t="shared" si="1"/>
        <v>43881</v>
      </c>
      <c r="B52" s="1">
        <f t="shared" si="3"/>
        <v>8</v>
      </c>
      <c r="C52" s="4">
        <f t="shared" si="0"/>
        <v>43881</v>
      </c>
    </row>
    <row r="53" spans="1:3" x14ac:dyDescent="0.2">
      <c r="A53" s="4">
        <f t="shared" si="1"/>
        <v>43882</v>
      </c>
      <c r="B53" s="1">
        <f t="shared" si="3"/>
        <v>8</v>
      </c>
      <c r="C53" s="4">
        <f t="shared" si="0"/>
        <v>43882</v>
      </c>
    </row>
    <row r="54" spans="1:3" x14ac:dyDescent="0.2">
      <c r="A54" s="4">
        <f t="shared" si="1"/>
        <v>43883</v>
      </c>
      <c r="B54" s="1">
        <f t="shared" si="3"/>
        <v>8</v>
      </c>
      <c r="C54" s="4">
        <f t="shared" si="0"/>
        <v>43883</v>
      </c>
    </row>
    <row r="55" spans="1:3" x14ac:dyDescent="0.2">
      <c r="A55" s="4">
        <f t="shared" si="1"/>
        <v>43884</v>
      </c>
      <c r="B55" s="1">
        <f t="shared" si="3"/>
        <v>8</v>
      </c>
      <c r="C55" s="4">
        <f t="shared" si="0"/>
        <v>43884</v>
      </c>
    </row>
    <row r="56" spans="1:3" x14ac:dyDescent="0.2">
      <c r="A56" s="4">
        <f t="shared" si="1"/>
        <v>43885</v>
      </c>
      <c r="B56" s="1">
        <f t="shared" si="3"/>
        <v>8</v>
      </c>
      <c r="C56" s="4">
        <f t="shared" si="0"/>
        <v>43885</v>
      </c>
    </row>
    <row r="57" spans="1:3" x14ac:dyDescent="0.2">
      <c r="A57" s="4">
        <f t="shared" si="1"/>
        <v>43886</v>
      </c>
      <c r="B57" s="1">
        <f t="shared" si="3"/>
        <v>8</v>
      </c>
      <c r="C57" s="4">
        <f t="shared" si="0"/>
        <v>43886</v>
      </c>
    </row>
    <row r="58" spans="1:3" x14ac:dyDescent="0.2">
      <c r="A58" s="4">
        <f t="shared" si="1"/>
        <v>43887</v>
      </c>
      <c r="B58" s="1">
        <f t="shared" si="3"/>
        <v>8</v>
      </c>
      <c r="C58" s="4">
        <f t="shared" si="0"/>
        <v>43887</v>
      </c>
    </row>
    <row r="59" spans="1:3" x14ac:dyDescent="0.2">
      <c r="A59" s="4">
        <f t="shared" si="1"/>
        <v>43888</v>
      </c>
      <c r="B59" s="1">
        <f t="shared" si="3"/>
        <v>9</v>
      </c>
      <c r="C59" s="4">
        <f t="shared" si="0"/>
        <v>43888</v>
      </c>
    </row>
    <row r="60" spans="1:3" x14ac:dyDescent="0.2">
      <c r="A60" s="4">
        <f t="shared" si="1"/>
        <v>43889</v>
      </c>
      <c r="B60" s="1">
        <f t="shared" si="3"/>
        <v>9</v>
      </c>
      <c r="C60" s="4">
        <f t="shared" si="0"/>
        <v>43889</v>
      </c>
    </row>
    <row r="61" spans="1:3" x14ac:dyDescent="0.2">
      <c r="A61" s="4">
        <f t="shared" si="1"/>
        <v>43890</v>
      </c>
      <c r="B61" s="1">
        <f t="shared" si="3"/>
        <v>9</v>
      </c>
      <c r="C61" s="4">
        <f t="shared" si="0"/>
        <v>43890</v>
      </c>
    </row>
    <row r="62" spans="1:3" x14ac:dyDescent="0.2">
      <c r="A62" s="4">
        <f t="shared" si="1"/>
        <v>43891</v>
      </c>
      <c r="B62" s="1">
        <f t="shared" si="3"/>
        <v>9</v>
      </c>
      <c r="C62" s="4">
        <f t="shared" si="0"/>
        <v>43891</v>
      </c>
    </row>
    <row r="63" spans="1:3" x14ac:dyDescent="0.2">
      <c r="A63" s="4">
        <f t="shared" si="1"/>
        <v>43892</v>
      </c>
      <c r="B63" s="1">
        <f t="shared" si="3"/>
        <v>9</v>
      </c>
      <c r="C63" s="4">
        <f t="shared" si="0"/>
        <v>43892</v>
      </c>
    </row>
    <row r="64" spans="1:3" x14ac:dyDescent="0.2">
      <c r="A64" s="4">
        <f t="shared" si="1"/>
        <v>43893</v>
      </c>
      <c r="B64" s="1">
        <f t="shared" si="3"/>
        <v>9</v>
      </c>
      <c r="C64" s="4">
        <f t="shared" si="0"/>
        <v>43893</v>
      </c>
    </row>
    <row r="65" spans="1:3" x14ac:dyDescent="0.2">
      <c r="A65" s="4">
        <f t="shared" si="1"/>
        <v>43894</v>
      </c>
      <c r="B65" s="1">
        <f t="shared" si="3"/>
        <v>9</v>
      </c>
      <c r="C65" s="4">
        <f t="shared" si="0"/>
        <v>43894</v>
      </c>
    </row>
    <row r="66" spans="1:3" x14ac:dyDescent="0.2">
      <c r="A66" s="4">
        <f t="shared" si="1"/>
        <v>43895</v>
      </c>
      <c r="B66" s="1">
        <f t="shared" si="3"/>
        <v>10</v>
      </c>
      <c r="C66" s="4">
        <f t="shared" si="0"/>
        <v>43895</v>
      </c>
    </row>
    <row r="67" spans="1:3" x14ac:dyDescent="0.2">
      <c r="A67" s="4">
        <f t="shared" si="1"/>
        <v>43896</v>
      </c>
      <c r="B67" s="1">
        <f t="shared" si="3"/>
        <v>10</v>
      </c>
      <c r="C67" s="4">
        <f t="shared" ref="C67:C130" si="4">+A67</f>
        <v>43896</v>
      </c>
    </row>
    <row r="68" spans="1:3" x14ac:dyDescent="0.2">
      <c r="A68" s="4">
        <f t="shared" ref="A68:A131" si="5">1+A67</f>
        <v>43897</v>
      </c>
      <c r="B68" s="1">
        <f t="shared" si="3"/>
        <v>10</v>
      </c>
      <c r="C68" s="4">
        <f t="shared" si="4"/>
        <v>43897</v>
      </c>
    </row>
    <row r="69" spans="1:3" x14ac:dyDescent="0.2">
      <c r="A69" s="4">
        <f t="shared" si="5"/>
        <v>43898</v>
      </c>
      <c r="B69" s="1">
        <f t="shared" si="3"/>
        <v>10</v>
      </c>
      <c r="C69" s="4">
        <f t="shared" si="4"/>
        <v>43898</v>
      </c>
    </row>
    <row r="70" spans="1:3" x14ac:dyDescent="0.2">
      <c r="A70" s="4">
        <f t="shared" si="5"/>
        <v>43899</v>
      </c>
      <c r="B70" s="1">
        <f t="shared" si="3"/>
        <v>10</v>
      </c>
      <c r="C70" s="4">
        <f t="shared" si="4"/>
        <v>43899</v>
      </c>
    </row>
    <row r="71" spans="1:3" x14ac:dyDescent="0.2">
      <c r="A71" s="4">
        <f t="shared" si="5"/>
        <v>43900</v>
      </c>
      <c r="B71" s="1">
        <f t="shared" si="3"/>
        <v>10</v>
      </c>
      <c r="C71" s="4">
        <f t="shared" si="4"/>
        <v>43900</v>
      </c>
    </row>
    <row r="72" spans="1:3" x14ac:dyDescent="0.2">
      <c r="A72" s="4">
        <f t="shared" si="5"/>
        <v>43901</v>
      </c>
      <c r="B72" s="1">
        <f t="shared" si="3"/>
        <v>10</v>
      </c>
      <c r="C72" s="4">
        <f t="shared" si="4"/>
        <v>43901</v>
      </c>
    </row>
    <row r="73" spans="1:3" x14ac:dyDescent="0.2">
      <c r="A73" s="4">
        <f t="shared" si="5"/>
        <v>43902</v>
      </c>
      <c r="B73" s="1">
        <f t="shared" si="3"/>
        <v>11</v>
      </c>
      <c r="C73" s="4">
        <f t="shared" si="4"/>
        <v>43902</v>
      </c>
    </row>
    <row r="74" spans="1:3" x14ac:dyDescent="0.2">
      <c r="A74" s="4">
        <f t="shared" si="5"/>
        <v>43903</v>
      </c>
      <c r="B74" s="1">
        <f t="shared" si="3"/>
        <v>11</v>
      </c>
      <c r="C74" s="4">
        <f t="shared" si="4"/>
        <v>43903</v>
      </c>
    </row>
    <row r="75" spans="1:3" x14ac:dyDescent="0.2">
      <c r="A75" s="4">
        <f t="shared" si="5"/>
        <v>43904</v>
      </c>
      <c r="B75" s="1">
        <f t="shared" ref="B75:B138" si="6">+B68+1</f>
        <v>11</v>
      </c>
      <c r="C75" s="4">
        <f t="shared" si="4"/>
        <v>43904</v>
      </c>
    </row>
    <row r="76" spans="1:3" x14ac:dyDescent="0.2">
      <c r="A76" s="4">
        <f t="shared" si="5"/>
        <v>43905</v>
      </c>
      <c r="B76" s="1">
        <f t="shared" si="6"/>
        <v>11</v>
      </c>
      <c r="C76" s="4">
        <f t="shared" si="4"/>
        <v>43905</v>
      </c>
    </row>
    <row r="77" spans="1:3" x14ac:dyDescent="0.2">
      <c r="A77" s="4">
        <f t="shared" si="5"/>
        <v>43906</v>
      </c>
      <c r="B77" s="1">
        <f t="shared" si="6"/>
        <v>11</v>
      </c>
      <c r="C77" s="4">
        <f t="shared" si="4"/>
        <v>43906</v>
      </c>
    </row>
    <row r="78" spans="1:3" x14ac:dyDescent="0.2">
      <c r="A78" s="4">
        <f t="shared" si="5"/>
        <v>43907</v>
      </c>
      <c r="B78" s="1">
        <f t="shared" si="6"/>
        <v>11</v>
      </c>
      <c r="C78" s="4">
        <f t="shared" si="4"/>
        <v>43907</v>
      </c>
    </row>
    <row r="79" spans="1:3" x14ac:dyDescent="0.2">
      <c r="A79" s="4">
        <f t="shared" si="5"/>
        <v>43908</v>
      </c>
      <c r="B79" s="1">
        <f t="shared" si="6"/>
        <v>11</v>
      </c>
      <c r="C79" s="4">
        <f t="shared" si="4"/>
        <v>43908</v>
      </c>
    </row>
    <row r="80" spans="1:3" x14ac:dyDescent="0.2">
      <c r="A80" s="4">
        <f t="shared" si="5"/>
        <v>43909</v>
      </c>
      <c r="B80" s="1">
        <f t="shared" si="6"/>
        <v>12</v>
      </c>
      <c r="C80" s="4">
        <f t="shared" si="4"/>
        <v>43909</v>
      </c>
    </row>
    <row r="81" spans="1:3" x14ac:dyDescent="0.2">
      <c r="A81" s="4">
        <f t="shared" si="5"/>
        <v>43910</v>
      </c>
      <c r="B81" s="1">
        <f t="shared" si="6"/>
        <v>12</v>
      </c>
      <c r="C81" s="4">
        <f t="shared" si="4"/>
        <v>43910</v>
      </c>
    </row>
    <row r="82" spans="1:3" x14ac:dyDescent="0.2">
      <c r="A82" s="4">
        <f t="shared" si="5"/>
        <v>43911</v>
      </c>
      <c r="B82" s="1">
        <f t="shared" si="6"/>
        <v>12</v>
      </c>
      <c r="C82" s="4">
        <f t="shared" si="4"/>
        <v>43911</v>
      </c>
    </row>
    <row r="83" spans="1:3" x14ac:dyDescent="0.2">
      <c r="A83" s="4">
        <f t="shared" si="5"/>
        <v>43912</v>
      </c>
      <c r="B83" s="1">
        <f t="shared" si="6"/>
        <v>12</v>
      </c>
      <c r="C83" s="4">
        <f t="shared" si="4"/>
        <v>43912</v>
      </c>
    </row>
    <row r="84" spans="1:3" x14ac:dyDescent="0.2">
      <c r="A84" s="4">
        <f t="shared" si="5"/>
        <v>43913</v>
      </c>
      <c r="B84" s="1">
        <f t="shared" si="6"/>
        <v>12</v>
      </c>
      <c r="C84" s="4">
        <f t="shared" si="4"/>
        <v>43913</v>
      </c>
    </row>
    <row r="85" spans="1:3" x14ac:dyDescent="0.2">
      <c r="A85" s="4">
        <f t="shared" si="5"/>
        <v>43914</v>
      </c>
      <c r="B85" s="1">
        <f t="shared" si="6"/>
        <v>12</v>
      </c>
      <c r="C85" s="4">
        <f t="shared" si="4"/>
        <v>43914</v>
      </c>
    </row>
    <row r="86" spans="1:3" x14ac:dyDescent="0.2">
      <c r="A86" s="4">
        <f t="shared" si="5"/>
        <v>43915</v>
      </c>
      <c r="B86" s="1">
        <f t="shared" si="6"/>
        <v>12</v>
      </c>
      <c r="C86" s="4">
        <f t="shared" si="4"/>
        <v>43915</v>
      </c>
    </row>
    <row r="87" spans="1:3" x14ac:dyDescent="0.2">
      <c r="A87" s="4">
        <f t="shared" si="5"/>
        <v>43916</v>
      </c>
      <c r="B87" s="1">
        <f t="shared" si="6"/>
        <v>13</v>
      </c>
      <c r="C87" s="4">
        <f t="shared" si="4"/>
        <v>43916</v>
      </c>
    </row>
    <row r="88" spans="1:3" x14ac:dyDescent="0.2">
      <c r="A88" s="4">
        <f t="shared" si="5"/>
        <v>43917</v>
      </c>
      <c r="B88" s="1">
        <f t="shared" si="6"/>
        <v>13</v>
      </c>
      <c r="C88" s="4">
        <f t="shared" si="4"/>
        <v>43917</v>
      </c>
    </row>
    <row r="89" spans="1:3" x14ac:dyDescent="0.2">
      <c r="A89" s="4">
        <f t="shared" si="5"/>
        <v>43918</v>
      </c>
      <c r="B89" s="1">
        <f t="shared" si="6"/>
        <v>13</v>
      </c>
      <c r="C89" s="4">
        <f t="shared" si="4"/>
        <v>43918</v>
      </c>
    </row>
    <row r="90" spans="1:3" x14ac:dyDescent="0.2">
      <c r="A90" s="4">
        <f t="shared" si="5"/>
        <v>43919</v>
      </c>
      <c r="B90" s="1">
        <f t="shared" si="6"/>
        <v>13</v>
      </c>
      <c r="C90" s="4">
        <f t="shared" si="4"/>
        <v>43919</v>
      </c>
    </row>
    <row r="91" spans="1:3" x14ac:dyDescent="0.2">
      <c r="A91" s="4">
        <f t="shared" si="5"/>
        <v>43920</v>
      </c>
      <c r="B91" s="1">
        <f t="shared" si="6"/>
        <v>13</v>
      </c>
      <c r="C91" s="4">
        <f t="shared" si="4"/>
        <v>43920</v>
      </c>
    </row>
    <row r="92" spans="1:3" x14ac:dyDescent="0.2">
      <c r="A92" s="4">
        <f t="shared" si="5"/>
        <v>43921</v>
      </c>
      <c r="B92" s="1">
        <f t="shared" si="6"/>
        <v>13</v>
      </c>
      <c r="C92" s="4">
        <f t="shared" si="4"/>
        <v>43921</v>
      </c>
    </row>
    <row r="93" spans="1:3" x14ac:dyDescent="0.2">
      <c r="A93" s="4">
        <f t="shared" si="5"/>
        <v>43922</v>
      </c>
      <c r="B93" s="1">
        <f t="shared" si="6"/>
        <v>13</v>
      </c>
      <c r="C93" s="4">
        <f t="shared" si="4"/>
        <v>43922</v>
      </c>
    </row>
    <row r="94" spans="1:3" x14ac:dyDescent="0.2">
      <c r="A94" s="4">
        <f t="shared" si="5"/>
        <v>43923</v>
      </c>
      <c r="B94" s="1">
        <f t="shared" si="6"/>
        <v>14</v>
      </c>
      <c r="C94" s="4">
        <f t="shared" si="4"/>
        <v>43923</v>
      </c>
    </row>
    <row r="95" spans="1:3" x14ac:dyDescent="0.2">
      <c r="A95" s="4">
        <f t="shared" si="5"/>
        <v>43924</v>
      </c>
      <c r="B95" s="1">
        <f t="shared" si="6"/>
        <v>14</v>
      </c>
      <c r="C95" s="4">
        <f t="shared" si="4"/>
        <v>43924</v>
      </c>
    </row>
    <row r="96" spans="1:3" x14ac:dyDescent="0.2">
      <c r="A96" s="4">
        <f t="shared" si="5"/>
        <v>43925</v>
      </c>
      <c r="B96" s="1">
        <f t="shared" si="6"/>
        <v>14</v>
      </c>
      <c r="C96" s="4">
        <f t="shared" si="4"/>
        <v>43925</v>
      </c>
    </row>
    <row r="97" spans="1:3" x14ac:dyDescent="0.2">
      <c r="A97" s="4">
        <f t="shared" si="5"/>
        <v>43926</v>
      </c>
      <c r="B97" s="1">
        <f t="shared" si="6"/>
        <v>14</v>
      </c>
      <c r="C97" s="4">
        <f t="shared" si="4"/>
        <v>43926</v>
      </c>
    </row>
    <row r="98" spans="1:3" x14ac:dyDescent="0.2">
      <c r="A98" s="4">
        <f t="shared" si="5"/>
        <v>43927</v>
      </c>
      <c r="B98" s="1">
        <f t="shared" si="6"/>
        <v>14</v>
      </c>
      <c r="C98" s="4">
        <f t="shared" si="4"/>
        <v>43927</v>
      </c>
    </row>
    <row r="99" spans="1:3" x14ac:dyDescent="0.2">
      <c r="A99" s="4">
        <f t="shared" si="5"/>
        <v>43928</v>
      </c>
      <c r="B99" s="1">
        <f t="shared" si="6"/>
        <v>14</v>
      </c>
      <c r="C99" s="4">
        <f t="shared" si="4"/>
        <v>43928</v>
      </c>
    </row>
    <row r="100" spans="1:3" x14ac:dyDescent="0.2">
      <c r="A100" s="4">
        <f t="shared" si="5"/>
        <v>43929</v>
      </c>
      <c r="B100" s="1">
        <f t="shared" si="6"/>
        <v>14</v>
      </c>
      <c r="C100" s="4">
        <f t="shared" si="4"/>
        <v>43929</v>
      </c>
    </row>
    <row r="101" spans="1:3" x14ac:dyDescent="0.2">
      <c r="A101" s="4">
        <f t="shared" si="5"/>
        <v>43930</v>
      </c>
      <c r="B101" s="1">
        <f t="shared" si="6"/>
        <v>15</v>
      </c>
      <c r="C101" s="4">
        <f t="shared" si="4"/>
        <v>43930</v>
      </c>
    </row>
    <row r="102" spans="1:3" x14ac:dyDescent="0.2">
      <c r="A102" s="4">
        <f t="shared" si="5"/>
        <v>43931</v>
      </c>
      <c r="B102" s="1">
        <f t="shared" si="6"/>
        <v>15</v>
      </c>
      <c r="C102" s="4">
        <f t="shared" si="4"/>
        <v>43931</v>
      </c>
    </row>
    <row r="103" spans="1:3" x14ac:dyDescent="0.2">
      <c r="A103" s="4">
        <f t="shared" si="5"/>
        <v>43932</v>
      </c>
      <c r="B103" s="1">
        <f t="shared" si="6"/>
        <v>15</v>
      </c>
      <c r="C103" s="4">
        <f t="shared" si="4"/>
        <v>43932</v>
      </c>
    </row>
    <row r="104" spans="1:3" x14ac:dyDescent="0.2">
      <c r="A104" s="4">
        <f t="shared" si="5"/>
        <v>43933</v>
      </c>
      <c r="B104" s="1">
        <f t="shared" si="6"/>
        <v>15</v>
      </c>
      <c r="C104" s="4">
        <f t="shared" si="4"/>
        <v>43933</v>
      </c>
    </row>
    <row r="105" spans="1:3" x14ac:dyDescent="0.2">
      <c r="A105" s="4">
        <f t="shared" si="5"/>
        <v>43934</v>
      </c>
      <c r="B105" s="1">
        <f t="shared" si="6"/>
        <v>15</v>
      </c>
      <c r="C105" s="4">
        <f t="shared" si="4"/>
        <v>43934</v>
      </c>
    </row>
    <row r="106" spans="1:3" x14ac:dyDescent="0.2">
      <c r="A106" s="4">
        <f t="shared" si="5"/>
        <v>43935</v>
      </c>
      <c r="B106" s="1">
        <f t="shared" si="6"/>
        <v>15</v>
      </c>
      <c r="C106" s="4">
        <f t="shared" si="4"/>
        <v>43935</v>
      </c>
    </row>
    <row r="107" spans="1:3" x14ac:dyDescent="0.2">
      <c r="A107" s="4">
        <f t="shared" si="5"/>
        <v>43936</v>
      </c>
      <c r="B107" s="1">
        <f t="shared" si="6"/>
        <v>15</v>
      </c>
      <c r="C107" s="4">
        <f t="shared" si="4"/>
        <v>43936</v>
      </c>
    </row>
    <row r="108" spans="1:3" x14ac:dyDescent="0.2">
      <c r="A108" s="4">
        <f t="shared" si="5"/>
        <v>43937</v>
      </c>
      <c r="B108" s="1">
        <f t="shared" si="6"/>
        <v>16</v>
      </c>
      <c r="C108" s="4">
        <f t="shared" si="4"/>
        <v>43937</v>
      </c>
    </row>
    <row r="109" spans="1:3" x14ac:dyDescent="0.2">
      <c r="A109" s="4">
        <f t="shared" si="5"/>
        <v>43938</v>
      </c>
      <c r="B109" s="1">
        <f t="shared" si="6"/>
        <v>16</v>
      </c>
      <c r="C109" s="4">
        <f t="shared" si="4"/>
        <v>43938</v>
      </c>
    </row>
    <row r="110" spans="1:3" x14ac:dyDescent="0.2">
      <c r="A110" s="4">
        <f t="shared" si="5"/>
        <v>43939</v>
      </c>
      <c r="B110" s="1">
        <f t="shared" si="6"/>
        <v>16</v>
      </c>
      <c r="C110" s="4">
        <f t="shared" si="4"/>
        <v>43939</v>
      </c>
    </row>
    <row r="111" spans="1:3" x14ac:dyDescent="0.2">
      <c r="A111" s="4">
        <f t="shared" si="5"/>
        <v>43940</v>
      </c>
      <c r="B111" s="1">
        <f t="shared" si="6"/>
        <v>16</v>
      </c>
      <c r="C111" s="4">
        <f t="shared" si="4"/>
        <v>43940</v>
      </c>
    </row>
    <row r="112" spans="1:3" x14ac:dyDescent="0.2">
      <c r="A112" s="4">
        <f t="shared" si="5"/>
        <v>43941</v>
      </c>
      <c r="B112" s="1">
        <f t="shared" si="6"/>
        <v>16</v>
      </c>
      <c r="C112" s="4">
        <f t="shared" si="4"/>
        <v>43941</v>
      </c>
    </row>
    <row r="113" spans="1:3" x14ac:dyDescent="0.2">
      <c r="A113" s="4">
        <f t="shared" si="5"/>
        <v>43942</v>
      </c>
      <c r="B113" s="1">
        <f t="shared" si="6"/>
        <v>16</v>
      </c>
      <c r="C113" s="4">
        <f t="shared" si="4"/>
        <v>43942</v>
      </c>
    </row>
    <row r="114" spans="1:3" x14ac:dyDescent="0.2">
      <c r="A114" s="4">
        <f t="shared" si="5"/>
        <v>43943</v>
      </c>
      <c r="B114" s="1">
        <f t="shared" si="6"/>
        <v>16</v>
      </c>
      <c r="C114" s="4">
        <f t="shared" si="4"/>
        <v>43943</v>
      </c>
    </row>
    <row r="115" spans="1:3" x14ac:dyDescent="0.2">
      <c r="A115" s="4">
        <f t="shared" si="5"/>
        <v>43944</v>
      </c>
      <c r="B115" s="1">
        <f t="shared" si="6"/>
        <v>17</v>
      </c>
      <c r="C115" s="4">
        <f t="shared" si="4"/>
        <v>43944</v>
      </c>
    </row>
    <row r="116" spans="1:3" x14ac:dyDescent="0.2">
      <c r="A116" s="4">
        <f t="shared" si="5"/>
        <v>43945</v>
      </c>
      <c r="B116" s="1">
        <f t="shared" si="6"/>
        <v>17</v>
      </c>
      <c r="C116" s="4">
        <f t="shared" si="4"/>
        <v>43945</v>
      </c>
    </row>
    <row r="117" spans="1:3" x14ac:dyDescent="0.2">
      <c r="A117" s="4">
        <f t="shared" si="5"/>
        <v>43946</v>
      </c>
      <c r="B117" s="1">
        <f t="shared" si="6"/>
        <v>17</v>
      </c>
      <c r="C117" s="4">
        <f t="shared" si="4"/>
        <v>43946</v>
      </c>
    </row>
    <row r="118" spans="1:3" x14ac:dyDescent="0.2">
      <c r="A118" s="4">
        <f t="shared" si="5"/>
        <v>43947</v>
      </c>
      <c r="B118" s="1">
        <f t="shared" si="6"/>
        <v>17</v>
      </c>
      <c r="C118" s="4">
        <f t="shared" si="4"/>
        <v>43947</v>
      </c>
    </row>
    <row r="119" spans="1:3" x14ac:dyDescent="0.2">
      <c r="A119" s="4">
        <f t="shared" si="5"/>
        <v>43948</v>
      </c>
      <c r="B119" s="1">
        <f t="shared" si="6"/>
        <v>17</v>
      </c>
      <c r="C119" s="4">
        <f t="shared" si="4"/>
        <v>43948</v>
      </c>
    </row>
    <row r="120" spans="1:3" x14ac:dyDescent="0.2">
      <c r="A120" s="4">
        <f t="shared" si="5"/>
        <v>43949</v>
      </c>
      <c r="B120" s="1">
        <f t="shared" si="6"/>
        <v>17</v>
      </c>
      <c r="C120" s="4">
        <f t="shared" si="4"/>
        <v>43949</v>
      </c>
    </row>
    <row r="121" spans="1:3" x14ac:dyDescent="0.2">
      <c r="A121" s="4">
        <f t="shared" si="5"/>
        <v>43950</v>
      </c>
      <c r="B121" s="1">
        <f t="shared" si="6"/>
        <v>17</v>
      </c>
      <c r="C121" s="4">
        <f t="shared" si="4"/>
        <v>43950</v>
      </c>
    </row>
    <row r="122" spans="1:3" x14ac:dyDescent="0.2">
      <c r="A122" s="4">
        <f t="shared" si="5"/>
        <v>43951</v>
      </c>
      <c r="B122" s="1">
        <f t="shared" si="6"/>
        <v>18</v>
      </c>
      <c r="C122" s="4">
        <f t="shared" si="4"/>
        <v>43951</v>
      </c>
    </row>
    <row r="123" spans="1:3" x14ac:dyDescent="0.2">
      <c r="A123" s="4">
        <f t="shared" si="5"/>
        <v>43952</v>
      </c>
      <c r="B123" s="1">
        <f t="shared" si="6"/>
        <v>18</v>
      </c>
      <c r="C123" s="4">
        <f t="shared" si="4"/>
        <v>43952</v>
      </c>
    </row>
    <row r="124" spans="1:3" x14ac:dyDescent="0.2">
      <c r="A124" s="4">
        <f t="shared" si="5"/>
        <v>43953</v>
      </c>
      <c r="B124" s="1">
        <f t="shared" si="6"/>
        <v>18</v>
      </c>
      <c r="C124" s="4">
        <f t="shared" si="4"/>
        <v>43953</v>
      </c>
    </row>
    <row r="125" spans="1:3" x14ac:dyDescent="0.2">
      <c r="A125" s="4">
        <f t="shared" si="5"/>
        <v>43954</v>
      </c>
      <c r="B125" s="1">
        <f t="shared" si="6"/>
        <v>18</v>
      </c>
      <c r="C125" s="4">
        <f t="shared" si="4"/>
        <v>43954</v>
      </c>
    </row>
    <row r="126" spans="1:3" x14ac:dyDescent="0.2">
      <c r="A126" s="4">
        <f t="shared" si="5"/>
        <v>43955</v>
      </c>
      <c r="B126" s="1">
        <f t="shared" si="6"/>
        <v>18</v>
      </c>
      <c r="C126" s="4">
        <f t="shared" si="4"/>
        <v>43955</v>
      </c>
    </row>
    <row r="127" spans="1:3" x14ac:dyDescent="0.2">
      <c r="A127" s="4">
        <f t="shared" si="5"/>
        <v>43956</v>
      </c>
      <c r="B127" s="1">
        <f t="shared" si="6"/>
        <v>18</v>
      </c>
      <c r="C127" s="4">
        <f t="shared" si="4"/>
        <v>43956</v>
      </c>
    </row>
    <row r="128" spans="1:3" x14ac:dyDescent="0.2">
      <c r="A128" s="4">
        <f t="shared" si="5"/>
        <v>43957</v>
      </c>
      <c r="B128" s="1">
        <f t="shared" si="6"/>
        <v>18</v>
      </c>
      <c r="C128" s="4">
        <f t="shared" si="4"/>
        <v>43957</v>
      </c>
    </row>
    <row r="129" spans="1:3" x14ac:dyDescent="0.2">
      <c r="A129" s="4">
        <f t="shared" si="5"/>
        <v>43958</v>
      </c>
      <c r="B129" s="1">
        <f t="shared" si="6"/>
        <v>19</v>
      </c>
      <c r="C129" s="4">
        <f t="shared" si="4"/>
        <v>43958</v>
      </c>
    </row>
    <row r="130" spans="1:3" x14ac:dyDescent="0.2">
      <c r="A130" s="4">
        <f t="shared" si="5"/>
        <v>43959</v>
      </c>
      <c r="B130" s="1">
        <f t="shared" si="6"/>
        <v>19</v>
      </c>
      <c r="C130" s="4">
        <f t="shared" si="4"/>
        <v>43959</v>
      </c>
    </row>
    <row r="131" spans="1:3" x14ac:dyDescent="0.2">
      <c r="A131" s="4">
        <f t="shared" si="5"/>
        <v>43960</v>
      </c>
      <c r="B131" s="1">
        <f t="shared" si="6"/>
        <v>19</v>
      </c>
      <c r="C131" s="4">
        <f t="shared" ref="C131:C194" si="7">+A131</f>
        <v>43960</v>
      </c>
    </row>
    <row r="132" spans="1:3" x14ac:dyDescent="0.2">
      <c r="A132" s="4">
        <f t="shared" ref="A132:A195" si="8">1+A131</f>
        <v>43961</v>
      </c>
      <c r="B132" s="1">
        <f t="shared" si="6"/>
        <v>19</v>
      </c>
      <c r="C132" s="4">
        <f t="shared" si="7"/>
        <v>43961</v>
      </c>
    </row>
    <row r="133" spans="1:3" x14ac:dyDescent="0.2">
      <c r="A133" s="4">
        <f t="shared" si="8"/>
        <v>43962</v>
      </c>
      <c r="B133" s="1">
        <f t="shared" si="6"/>
        <v>19</v>
      </c>
      <c r="C133" s="4">
        <f t="shared" si="7"/>
        <v>43962</v>
      </c>
    </row>
    <row r="134" spans="1:3" x14ac:dyDescent="0.2">
      <c r="A134" s="4">
        <f t="shared" si="8"/>
        <v>43963</v>
      </c>
      <c r="B134" s="1">
        <f t="shared" si="6"/>
        <v>19</v>
      </c>
      <c r="C134" s="4">
        <f t="shared" si="7"/>
        <v>43963</v>
      </c>
    </row>
    <row r="135" spans="1:3" x14ac:dyDescent="0.2">
      <c r="A135" s="4">
        <f t="shared" si="8"/>
        <v>43964</v>
      </c>
      <c r="B135" s="1">
        <f t="shared" si="6"/>
        <v>19</v>
      </c>
      <c r="C135" s="4">
        <f t="shared" si="7"/>
        <v>43964</v>
      </c>
    </row>
    <row r="136" spans="1:3" x14ac:dyDescent="0.2">
      <c r="A136" s="4">
        <f t="shared" si="8"/>
        <v>43965</v>
      </c>
      <c r="B136" s="1">
        <f t="shared" si="6"/>
        <v>20</v>
      </c>
      <c r="C136" s="4">
        <f t="shared" si="7"/>
        <v>43965</v>
      </c>
    </row>
    <row r="137" spans="1:3" x14ac:dyDescent="0.2">
      <c r="A137" s="4">
        <f t="shared" si="8"/>
        <v>43966</v>
      </c>
      <c r="B137" s="1">
        <f t="shared" si="6"/>
        <v>20</v>
      </c>
      <c r="C137" s="4">
        <f t="shared" si="7"/>
        <v>43966</v>
      </c>
    </row>
    <row r="138" spans="1:3" x14ac:dyDescent="0.2">
      <c r="A138" s="4">
        <f t="shared" si="8"/>
        <v>43967</v>
      </c>
      <c r="B138" s="1">
        <f t="shared" si="6"/>
        <v>20</v>
      </c>
      <c r="C138" s="4">
        <f t="shared" si="7"/>
        <v>43967</v>
      </c>
    </row>
    <row r="139" spans="1:3" x14ac:dyDescent="0.2">
      <c r="A139" s="4">
        <f t="shared" si="8"/>
        <v>43968</v>
      </c>
      <c r="B139" s="1">
        <f t="shared" ref="B139:B202" si="9">+B132+1</f>
        <v>20</v>
      </c>
      <c r="C139" s="4">
        <f t="shared" si="7"/>
        <v>43968</v>
      </c>
    </row>
    <row r="140" spans="1:3" x14ac:dyDescent="0.2">
      <c r="A140" s="4">
        <f t="shared" si="8"/>
        <v>43969</v>
      </c>
      <c r="B140" s="1">
        <f t="shared" si="9"/>
        <v>20</v>
      </c>
      <c r="C140" s="4">
        <f t="shared" si="7"/>
        <v>43969</v>
      </c>
    </row>
    <row r="141" spans="1:3" x14ac:dyDescent="0.2">
      <c r="A141" s="4">
        <f t="shared" si="8"/>
        <v>43970</v>
      </c>
      <c r="B141" s="1">
        <f t="shared" si="9"/>
        <v>20</v>
      </c>
      <c r="C141" s="4">
        <f t="shared" si="7"/>
        <v>43970</v>
      </c>
    </row>
    <row r="142" spans="1:3" x14ac:dyDescent="0.2">
      <c r="A142" s="4">
        <f t="shared" si="8"/>
        <v>43971</v>
      </c>
      <c r="B142" s="1">
        <f t="shared" si="9"/>
        <v>20</v>
      </c>
      <c r="C142" s="4">
        <f t="shared" si="7"/>
        <v>43971</v>
      </c>
    </row>
    <row r="143" spans="1:3" x14ac:dyDescent="0.2">
      <c r="A143" s="4">
        <f t="shared" si="8"/>
        <v>43972</v>
      </c>
      <c r="B143" s="1">
        <f t="shared" si="9"/>
        <v>21</v>
      </c>
      <c r="C143" s="4">
        <f t="shared" si="7"/>
        <v>43972</v>
      </c>
    </row>
    <row r="144" spans="1:3" x14ac:dyDescent="0.2">
      <c r="A144" s="4">
        <f t="shared" si="8"/>
        <v>43973</v>
      </c>
      <c r="B144" s="1">
        <f t="shared" si="9"/>
        <v>21</v>
      </c>
      <c r="C144" s="4">
        <f t="shared" si="7"/>
        <v>43973</v>
      </c>
    </row>
    <row r="145" spans="1:3" x14ac:dyDescent="0.2">
      <c r="A145" s="4">
        <f t="shared" si="8"/>
        <v>43974</v>
      </c>
      <c r="B145" s="1">
        <f t="shared" si="9"/>
        <v>21</v>
      </c>
      <c r="C145" s="4">
        <f t="shared" si="7"/>
        <v>43974</v>
      </c>
    </row>
    <row r="146" spans="1:3" x14ac:dyDescent="0.2">
      <c r="A146" s="4">
        <f t="shared" si="8"/>
        <v>43975</v>
      </c>
      <c r="B146" s="1">
        <f t="shared" si="9"/>
        <v>21</v>
      </c>
      <c r="C146" s="4">
        <f t="shared" si="7"/>
        <v>43975</v>
      </c>
    </row>
    <row r="147" spans="1:3" x14ac:dyDescent="0.2">
      <c r="A147" s="4">
        <f t="shared" si="8"/>
        <v>43976</v>
      </c>
      <c r="B147" s="1">
        <f t="shared" si="9"/>
        <v>21</v>
      </c>
      <c r="C147" s="4">
        <f t="shared" si="7"/>
        <v>43976</v>
      </c>
    </row>
    <row r="148" spans="1:3" x14ac:dyDescent="0.2">
      <c r="A148" s="4">
        <f t="shared" si="8"/>
        <v>43977</v>
      </c>
      <c r="B148" s="1">
        <f t="shared" si="9"/>
        <v>21</v>
      </c>
      <c r="C148" s="4">
        <f t="shared" si="7"/>
        <v>43977</v>
      </c>
    </row>
    <row r="149" spans="1:3" x14ac:dyDescent="0.2">
      <c r="A149" s="4">
        <f t="shared" si="8"/>
        <v>43978</v>
      </c>
      <c r="B149" s="1">
        <f t="shared" si="9"/>
        <v>21</v>
      </c>
      <c r="C149" s="4">
        <f t="shared" si="7"/>
        <v>43978</v>
      </c>
    </row>
    <row r="150" spans="1:3" x14ac:dyDescent="0.2">
      <c r="A150" s="4">
        <f t="shared" si="8"/>
        <v>43979</v>
      </c>
      <c r="B150" s="1">
        <f t="shared" si="9"/>
        <v>22</v>
      </c>
      <c r="C150" s="4">
        <f t="shared" si="7"/>
        <v>43979</v>
      </c>
    </row>
    <row r="151" spans="1:3" x14ac:dyDescent="0.2">
      <c r="A151" s="4">
        <f t="shared" si="8"/>
        <v>43980</v>
      </c>
      <c r="B151" s="1">
        <f t="shared" si="9"/>
        <v>22</v>
      </c>
      <c r="C151" s="4">
        <f t="shared" si="7"/>
        <v>43980</v>
      </c>
    </row>
    <row r="152" spans="1:3" x14ac:dyDescent="0.2">
      <c r="A152" s="4">
        <f t="shared" si="8"/>
        <v>43981</v>
      </c>
      <c r="B152" s="1">
        <f t="shared" si="9"/>
        <v>22</v>
      </c>
      <c r="C152" s="4">
        <f t="shared" si="7"/>
        <v>43981</v>
      </c>
    </row>
    <row r="153" spans="1:3" x14ac:dyDescent="0.2">
      <c r="A153" s="4">
        <f t="shared" si="8"/>
        <v>43982</v>
      </c>
      <c r="B153" s="1">
        <f t="shared" si="9"/>
        <v>22</v>
      </c>
      <c r="C153" s="4">
        <f t="shared" si="7"/>
        <v>43982</v>
      </c>
    </row>
    <row r="154" spans="1:3" x14ac:dyDescent="0.2">
      <c r="A154" s="4">
        <f t="shared" si="8"/>
        <v>43983</v>
      </c>
      <c r="B154" s="1">
        <f t="shared" si="9"/>
        <v>22</v>
      </c>
      <c r="C154" s="4">
        <f t="shared" si="7"/>
        <v>43983</v>
      </c>
    </row>
    <row r="155" spans="1:3" x14ac:dyDescent="0.2">
      <c r="A155" s="4">
        <f t="shared" si="8"/>
        <v>43984</v>
      </c>
      <c r="B155" s="1">
        <f t="shared" si="9"/>
        <v>22</v>
      </c>
      <c r="C155" s="4">
        <f t="shared" si="7"/>
        <v>43984</v>
      </c>
    </row>
    <row r="156" spans="1:3" x14ac:dyDescent="0.2">
      <c r="A156" s="4">
        <f t="shared" si="8"/>
        <v>43985</v>
      </c>
      <c r="B156" s="1">
        <f t="shared" si="9"/>
        <v>22</v>
      </c>
      <c r="C156" s="4">
        <f t="shared" si="7"/>
        <v>43985</v>
      </c>
    </row>
    <row r="157" spans="1:3" x14ac:dyDescent="0.2">
      <c r="A157" s="4">
        <f t="shared" si="8"/>
        <v>43986</v>
      </c>
      <c r="B157" s="1">
        <f t="shared" si="9"/>
        <v>23</v>
      </c>
      <c r="C157" s="4">
        <f t="shared" si="7"/>
        <v>43986</v>
      </c>
    </row>
    <row r="158" spans="1:3" x14ac:dyDescent="0.2">
      <c r="A158" s="4">
        <f t="shared" si="8"/>
        <v>43987</v>
      </c>
      <c r="B158" s="1">
        <f t="shared" si="9"/>
        <v>23</v>
      </c>
      <c r="C158" s="4">
        <f t="shared" si="7"/>
        <v>43987</v>
      </c>
    </row>
    <row r="159" spans="1:3" x14ac:dyDescent="0.2">
      <c r="A159" s="4">
        <f t="shared" si="8"/>
        <v>43988</v>
      </c>
      <c r="B159" s="1">
        <f t="shared" si="9"/>
        <v>23</v>
      </c>
      <c r="C159" s="4">
        <f t="shared" si="7"/>
        <v>43988</v>
      </c>
    </row>
    <row r="160" spans="1:3" x14ac:dyDescent="0.2">
      <c r="A160" s="4">
        <f t="shared" si="8"/>
        <v>43989</v>
      </c>
      <c r="B160" s="1">
        <f t="shared" si="9"/>
        <v>23</v>
      </c>
      <c r="C160" s="4">
        <f t="shared" si="7"/>
        <v>43989</v>
      </c>
    </row>
    <row r="161" spans="1:3" x14ac:dyDescent="0.2">
      <c r="A161" s="4">
        <f t="shared" si="8"/>
        <v>43990</v>
      </c>
      <c r="B161" s="1">
        <f t="shared" si="9"/>
        <v>23</v>
      </c>
      <c r="C161" s="4">
        <f t="shared" si="7"/>
        <v>43990</v>
      </c>
    </row>
    <row r="162" spans="1:3" x14ac:dyDescent="0.2">
      <c r="A162" s="4">
        <f t="shared" si="8"/>
        <v>43991</v>
      </c>
      <c r="B162" s="1">
        <f t="shared" si="9"/>
        <v>23</v>
      </c>
      <c r="C162" s="4">
        <f t="shared" si="7"/>
        <v>43991</v>
      </c>
    </row>
    <row r="163" spans="1:3" x14ac:dyDescent="0.2">
      <c r="A163" s="4">
        <f t="shared" si="8"/>
        <v>43992</v>
      </c>
      <c r="B163" s="1">
        <f t="shared" si="9"/>
        <v>23</v>
      </c>
      <c r="C163" s="4">
        <f t="shared" si="7"/>
        <v>43992</v>
      </c>
    </row>
    <row r="164" spans="1:3" x14ac:dyDescent="0.2">
      <c r="A164" s="4">
        <f t="shared" si="8"/>
        <v>43993</v>
      </c>
      <c r="B164" s="1">
        <f t="shared" si="9"/>
        <v>24</v>
      </c>
      <c r="C164" s="4">
        <f t="shared" si="7"/>
        <v>43993</v>
      </c>
    </row>
    <row r="165" spans="1:3" x14ac:dyDescent="0.2">
      <c r="A165" s="4">
        <f t="shared" si="8"/>
        <v>43994</v>
      </c>
      <c r="B165" s="1">
        <f t="shared" si="9"/>
        <v>24</v>
      </c>
      <c r="C165" s="4">
        <f t="shared" si="7"/>
        <v>43994</v>
      </c>
    </row>
    <row r="166" spans="1:3" x14ac:dyDescent="0.2">
      <c r="A166" s="4">
        <f t="shared" si="8"/>
        <v>43995</v>
      </c>
      <c r="B166" s="1">
        <f t="shared" si="9"/>
        <v>24</v>
      </c>
      <c r="C166" s="4">
        <f t="shared" si="7"/>
        <v>43995</v>
      </c>
    </row>
    <row r="167" spans="1:3" x14ac:dyDescent="0.2">
      <c r="A167" s="4">
        <f t="shared" si="8"/>
        <v>43996</v>
      </c>
      <c r="B167" s="1">
        <f t="shared" si="9"/>
        <v>24</v>
      </c>
      <c r="C167" s="4">
        <f t="shared" si="7"/>
        <v>43996</v>
      </c>
    </row>
    <row r="168" spans="1:3" x14ac:dyDescent="0.2">
      <c r="A168" s="4">
        <f t="shared" si="8"/>
        <v>43997</v>
      </c>
      <c r="B168" s="1">
        <f t="shared" si="9"/>
        <v>24</v>
      </c>
      <c r="C168" s="4">
        <f t="shared" si="7"/>
        <v>43997</v>
      </c>
    </row>
    <row r="169" spans="1:3" x14ac:dyDescent="0.2">
      <c r="A169" s="4">
        <f t="shared" si="8"/>
        <v>43998</v>
      </c>
      <c r="B169" s="1">
        <f t="shared" si="9"/>
        <v>24</v>
      </c>
      <c r="C169" s="4">
        <f t="shared" si="7"/>
        <v>43998</v>
      </c>
    </row>
    <row r="170" spans="1:3" x14ac:dyDescent="0.2">
      <c r="A170" s="4">
        <f t="shared" si="8"/>
        <v>43999</v>
      </c>
      <c r="B170" s="1">
        <f t="shared" si="9"/>
        <v>24</v>
      </c>
      <c r="C170" s="4">
        <f t="shared" si="7"/>
        <v>43999</v>
      </c>
    </row>
    <row r="171" spans="1:3" x14ac:dyDescent="0.2">
      <c r="A171" s="4">
        <f t="shared" si="8"/>
        <v>44000</v>
      </c>
      <c r="B171" s="1">
        <f t="shared" si="9"/>
        <v>25</v>
      </c>
      <c r="C171" s="4">
        <f t="shared" si="7"/>
        <v>44000</v>
      </c>
    </row>
    <row r="172" spans="1:3" x14ac:dyDescent="0.2">
      <c r="A172" s="4">
        <f t="shared" si="8"/>
        <v>44001</v>
      </c>
      <c r="B172" s="1">
        <f t="shared" si="9"/>
        <v>25</v>
      </c>
      <c r="C172" s="4">
        <f t="shared" si="7"/>
        <v>44001</v>
      </c>
    </row>
    <row r="173" spans="1:3" x14ac:dyDescent="0.2">
      <c r="A173" s="4">
        <f t="shared" si="8"/>
        <v>44002</v>
      </c>
      <c r="B173" s="1">
        <f t="shared" si="9"/>
        <v>25</v>
      </c>
      <c r="C173" s="4">
        <f t="shared" si="7"/>
        <v>44002</v>
      </c>
    </row>
    <row r="174" spans="1:3" x14ac:dyDescent="0.2">
      <c r="A174" s="4">
        <f t="shared" si="8"/>
        <v>44003</v>
      </c>
      <c r="B174" s="1">
        <f t="shared" si="9"/>
        <v>25</v>
      </c>
      <c r="C174" s="4">
        <f t="shared" si="7"/>
        <v>44003</v>
      </c>
    </row>
    <row r="175" spans="1:3" x14ac:dyDescent="0.2">
      <c r="A175" s="4">
        <f t="shared" si="8"/>
        <v>44004</v>
      </c>
      <c r="B175" s="1">
        <f t="shared" si="9"/>
        <v>25</v>
      </c>
      <c r="C175" s="4">
        <f t="shared" si="7"/>
        <v>44004</v>
      </c>
    </row>
    <row r="176" spans="1:3" x14ac:dyDescent="0.2">
      <c r="A176" s="4">
        <f t="shared" si="8"/>
        <v>44005</v>
      </c>
      <c r="B176" s="1">
        <f t="shared" si="9"/>
        <v>25</v>
      </c>
      <c r="C176" s="4">
        <f t="shared" si="7"/>
        <v>44005</v>
      </c>
    </row>
    <row r="177" spans="1:3" x14ac:dyDescent="0.2">
      <c r="A177" s="4">
        <f t="shared" si="8"/>
        <v>44006</v>
      </c>
      <c r="B177" s="1">
        <f t="shared" si="9"/>
        <v>25</v>
      </c>
      <c r="C177" s="4">
        <f t="shared" si="7"/>
        <v>44006</v>
      </c>
    </row>
    <row r="178" spans="1:3" x14ac:dyDescent="0.2">
      <c r="A178" s="4">
        <f t="shared" si="8"/>
        <v>44007</v>
      </c>
      <c r="B178" s="1">
        <f t="shared" si="9"/>
        <v>26</v>
      </c>
      <c r="C178" s="4">
        <f t="shared" si="7"/>
        <v>44007</v>
      </c>
    </row>
    <row r="179" spans="1:3" x14ac:dyDescent="0.2">
      <c r="A179" s="4">
        <f t="shared" si="8"/>
        <v>44008</v>
      </c>
      <c r="B179" s="1">
        <f t="shared" si="9"/>
        <v>26</v>
      </c>
      <c r="C179" s="4">
        <f t="shared" si="7"/>
        <v>44008</v>
      </c>
    </row>
    <row r="180" spans="1:3" x14ac:dyDescent="0.2">
      <c r="A180" s="4">
        <f t="shared" si="8"/>
        <v>44009</v>
      </c>
      <c r="B180" s="1">
        <f t="shared" si="9"/>
        <v>26</v>
      </c>
      <c r="C180" s="4">
        <f t="shared" si="7"/>
        <v>44009</v>
      </c>
    </row>
    <row r="181" spans="1:3" x14ac:dyDescent="0.2">
      <c r="A181" s="4">
        <f t="shared" si="8"/>
        <v>44010</v>
      </c>
      <c r="B181" s="1">
        <f t="shared" si="9"/>
        <v>26</v>
      </c>
      <c r="C181" s="4">
        <f t="shared" si="7"/>
        <v>44010</v>
      </c>
    </row>
    <row r="182" spans="1:3" x14ac:dyDescent="0.2">
      <c r="A182" s="4">
        <f t="shared" si="8"/>
        <v>44011</v>
      </c>
      <c r="B182" s="1">
        <f t="shared" si="9"/>
        <v>26</v>
      </c>
      <c r="C182" s="4">
        <f t="shared" si="7"/>
        <v>44011</v>
      </c>
    </row>
    <row r="183" spans="1:3" x14ac:dyDescent="0.2">
      <c r="A183" s="4">
        <f t="shared" si="8"/>
        <v>44012</v>
      </c>
      <c r="B183" s="1">
        <f t="shared" si="9"/>
        <v>26</v>
      </c>
      <c r="C183" s="4">
        <f t="shared" si="7"/>
        <v>44012</v>
      </c>
    </row>
    <row r="184" spans="1:3" x14ac:dyDescent="0.2">
      <c r="A184" s="4">
        <f t="shared" si="8"/>
        <v>44013</v>
      </c>
      <c r="B184" s="1">
        <f t="shared" si="9"/>
        <v>26</v>
      </c>
      <c r="C184" s="4">
        <f t="shared" si="7"/>
        <v>44013</v>
      </c>
    </row>
    <row r="185" spans="1:3" x14ac:dyDescent="0.2">
      <c r="A185" s="4">
        <f t="shared" si="8"/>
        <v>44014</v>
      </c>
      <c r="B185" s="1">
        <f t="shared" si="9"/>
        <v>27</v>
      </c>
      <c r="C185" s="4">
        <f t="shared" si="7"/>
        <v>44014</v>
      </c>
    </row>
    <row r="186" spans="1:3" x14ac:dyDescent="0.2">
      <c r="A186" s="4">
        <f t="shared" si="8"/>
        <v>44015</v>
      </c>
      <c r="B186" s="1">
        <f t="shared" si="9"/>
        <v>27</v>
      </c>
      <c r="C186" s="4">
        <f t="shared" si="7"/>
        <v>44015</v>
      </c>
    </row>
    <row r="187" spans="1:3" x14ac:dyDescent="0.2">
      <c r="A187" s="4">
        <f t="shared" si="8"/>
        <v>44016</v>
      </c>
      <c r="B187" s="1">
        <f t="shared" si="9"/>
        <v>27</v>
      </c>
      <c r="C187" s="4">
        <f t="shared" si="7"/>
        <v>44016</v>
      </c>
    </row>
    <row r="188" spans="1:3" x14ac:dyDescent="0.2">
      <c r="A188" s="4">
        <f t="shared" si="8"/>
        <v>44017</v>
      </c>
      <c r="B188" s="1">
        <f t="shared" si="9"/>
        <v>27</v>
      </c>
      <c r="C188" s="4">
        <f t="shared" si="7"/>
        <v>44017</v>
      </c>
    </row>
    <row r="189" spans="1:3" x14ac:dyDescent="0.2">
      <c r="A189" s="4">
        <f t="shared" si="8"/>
        <v>44018</v>
      </c>
      <c r="B189" s="1">
        <f t="shared" si="9"/>
        <v>27</v>
      </c>
      <c r="C189" s="4">
        <f t="shared" si="7"/>
        <v>44018</v>
      </c>
    </row>
    <row r="190" spans="1:3" x14ac:dyDescent="0.2">
      <c r="A190" s="4">
        <f t="shared" si="8"/>
        <v>44019</v>
      </c>
      <c r="B190" s="1">
        <f t="shared" si="9"/>
        <v>27</v>
      </c>
      <c r="C190" s="4">
        <f t="shared" si="7"/>
        <v>44019</v>
      </c>
    </row>
    <row r="191" spans="1:3" x14ac:dyDescent="0.2">
      <c r="A191" s="4">
        <f t="shared" si="8"/>
        <v>44020</v>
      </c>
      <c r="B191" s="1">
        <f t="shared" si="9"/>
        <v>27</v>
      </c>
      <c r="C191" s="4">
        <f t="shared" si="7"/>
        <v>44020</v>
      </c>
    </row>
    <row r="192" spans="1:3" x14ac:dyDescent="0.2">
      <c r="A192" s="4">
        <f t="shared" si="8"/>
        <v>44021</v>
      </c>
      <c r="B192" s="1">
        <f t="shared" si="9"/>
        <v>28</v>
      </c>
      <c r="C192" s="4">
        <f t="shared" si="7"/>
        <v>44021</v>
      </c>
    </row>
    <row r="193" spans="1:3" x14ac:dyDescent="0.2">
      <c r="A193" s="4">
        <f t="shared" si="8"/>
        <v>44022</v>
      </c>
      <c r="B193" s="1">
        <f t="shared" si="9"/>
        <v>28</v>
      </c>
      <c r="C193" s="4">
        <f t="shared" si="7"/>
        <v>44022</v>
      </c>
    </row>
    <row r="194" spans="1:3" x14ac:dyDescent="0.2">
      <c r="A194" s="4">
        <f t="shared" si="8"/>
        <v>44023</v>
      </c>
      <c r="B194" s="1">
        <f t="shared" si="9"/>
        <v>28</v>
      </c>
      <c r="C194" s="4">
        <f t="shared" si="7"/>
        <v>44023</v>
      </c>
    </row>
    <row r="195" spans="1:3" x14ac:dyDescent="0.2">
      <c r="A195" s="4">
        <f t="shared" si="8"/>
        <v>44024</v>
      </c>
      <c r="B195" s="1">
        <f t="shared" si="9"/>
        <v>28</v>
      </c>
      <c r="C195" s="4">
        <f t="shared" ref="C195:C258" si="10">+A195</f>
        <v>44024</v>
      </c>
    </row>
    <row r="196" spans="1:3" x14ac:dyDescent="0.2">
      <c r="A196" s="4">
        <f t="shared" ref="A196:A259" si="11">1+A195</f>
        <v>44025</v>
      </c>
      <c r="B196" s="1">
        <f t="shared" si="9"/>
        <v>28</v>
      </c>
      <c r="C196" s="4">
        <f t="shared" si="10"/>
        <v>44025</v>
      </c>
    </row>
    <row r="197" spans="1:3" x14ac:dyDescent="0.2">
      <c r="A197" s="4">
        <f t="shared" si="11"/>
        <v>44026</v>
      </c>
      <c r="B197" s="1">
        <f t="shared" si="9"/>
        <v>28</v>
      </c>
      <c r="C197" s="4">
        <f t="shared" si="10"/>
        <v>44026</v>
      </c>
    </row>
    <row r="198" spans="1:3" x14ac:dyDescent="0.2">
      <c r="A198" s="4">
        <f t="shared" si="11"/>
        <v>44027</v>
      </c>
      <c r="B198" s="1">
        <f t="shared" si="9"/>
        <v>28</v>
      </c>
      <c r="C198" s="4">
        <f t="shared" si="10"/>
        <v>44027</v>
      </c>
    </row>
    <row r="199" spans="1:3" x14ac:dyDescent="0.2">
      <c r="A199" s="4">
        <f t="shared" si="11"/>
        <v>44028</v>
      </c>
      <c r="B199" s="1">
        <f t="shared" si="9"/>
        <v>29</v>
      </c>
      <c r="C199" s="4">
        <f t="shared" si="10"/>
        <v>44028</v>
      </c>
    </row>
    <row r="200" spans="1:3" x14ac:dyDescent="0.2">
      <c r="A200" s="4">
        <f t="shared" si="11"/>
        <v>44029</v>
      </c>
      <c r="B200" s="1">
        <f t="shared" si="9"/>
        <v>29</v>
      </c>
      <c r="C200" s="4">
        <f t="shared" si="10"/>
        <v>44029</v>
      </c>
    </row>
    <row r="201" spans="1:3" x14ac:dyDescent="0.2">
      <c r="A201" s="4">
        <f t="shared" si="11"/>
        <v>44030</v>
      </c>
      <c r="B201" s="1">
        <f t="shared" si="9"/>
        <v>29</v>
      </c>
      <c r="C201" s="4">
        <f t="shared" si="10"/>
        <v>44030</v>
      </c>
    </row>
    <row r="202" spans="1:3" x14ac:dyDescent="0.2">
      <c r="A202" s="4">
        <f t="shared" si="11"/>
        <v>44031</v>
      </c>
      <c r="B202" s="1">
        <f t="shared" si="9"/>
        <v>29</v>
      </c>
      <c r="C202" s="4">
        <f t="shared" si="10"/>
        <v>44031</v>
      </c>
    </row>
    <row r="203" spans="1:3" x14ac:dyDescent="0.2">
      <c r="A203" s="4">
        <f t="shared" si="11"/>
        <v>44032</v>
      </c>
      <c r="B203" s="1">
        <f t="shared" ref="B203:B266" si="12">+B196+1</f>
        <v>29</v>
      </c>
      <c r="C203" s="4">
        <f t="shared" si="10"/>
        <v>44032</v>
      </c>
    </row>
    <row r="204" spans="1:3" x14ac:dyDescent="0.2">
      <c r="A204" s="4">
        <f t="shared" si="11"/>
        <v>44033</v>
      </c>
      <c r="B204" s="1">
        <f t="shared" si="12"/>
        <v>29</v>
      </c>
      <c r="C204" s="4">
        <f t="shared" si="10"/>
        <v>44033</v>
      </c>
    </row>
    <row r="205" spans="1:3" x14ac:dyDescent="0.2">
      <c r="A205" s="4">
        <f t="shared" si="11"/>
        <v>44034</v>
      </c>
      <c r="B205" s="1">
        <f t="shared" si="12"/>
        <v>29</v>
      </c>
      <c r="C205" s="4">
        <f t="shared" si="10"/>
        <v>44034</v>
      </c>
    </row>
    <row r="206" spans="1:3" x14ac:dyDescent="0.2">
      <c r="A206" s="4">
        <f t="shared" si="11"/>
        <v>44035</v>
      </c>
      <c r="B206" s="1">
        <f t="shared" si="12"/>
        <v>30</v>
      </c>
      <c r="C206" s="4">
        <f t="shared" si="10"/>
        <v>44035</v>
      </c>
    </row>
    <row r="207" spans="1:3" x14ac:dyDescent="0.2">
      <c r="A207" s="4">
        <f t="shared" si="11"/>
        <v>44036</v>
      </c>
      <c r="B207" s="1">
        <f t="shared" si="12"/>
        <v>30</v>
      </c>
      <c r="C207" s="4">
        <f t="shared" si="10"/>
        <v>44036</v>
      </c>
    </row>
    <row r="208" spans="1:3" x14ac:dyDescent="0.2">
      <c r="A208" s="4">
        <f t="shared" si="11"/>
        <v>44037</v>
      </c>
      <c r="B208" s="1">
        <f t="shared" si="12"/>
        <v>30</v>
      </c>
      <c r="C208" s="4">
        <f t="shared" si="10"/>
        <v>44037</v>
      </c>
    </row>
    <row r="209" spans="1:3" x14ac:dyDescent="0.2">
      <c r="A209" s="4">
        <f t="shared" si="11"/>
        <v>44038</v>
      </c>
      <c r="B209" s="1">
        <f t="shared" si="12"/>
        <v>30</v>
      </c>
      <c r="C209" s="4">
        <f t="shared" si="10"/>
        <v>44038</v>
      </c>
    </row>
    <row r="210" spans="1:3" x14ac:dyDescent="0.2">
      <c r="A210" s="4">
        <f t="shared" si="11"/>
        <v>44039</v>
      </c>
      <c r="B210" s="1">
        <f t="shared" si="12"/>
        <v>30</v>
      </c>
      <c r="C210" s="4">
        <f t="shared" si="10"/>
        <v>44039</v>
      </c>
    </row>
    <row r="211" spans="1:3" x14ac:dyDescent="0.2">
      <c r="A211" s="4">
        <f t="shared" si="11"/>
        <v>44040</v>
      </c>
      <c r="B211" s="1">
        <f t="shared" si="12"/>
        <v>30</v>
      </c>
      <c r="C211" s="4">
        <f t="shared" si="10"/>
        <v>44040</v>
      </c>
    </row>
    <row r="212" spans="1:3" x14ac:dyDescent="0.2">
      <c r="A212" s="4">
        <f t="shared" si="11"/>
        <v>44041</v>
      </c>
      <c r="B212" s="1">
        <f t="shared" si="12"/>
        <v>30</v>
      </c>
      <c r="C212" s="4">
        <f t="shared" si="10"/>
        <v>44041</v>
      </c>
    </row>
    <row r="213" spans="1:3" x14ac:dyDescent="0.2">
      <c r="A213" s="4">
        <f t="shared" si="11"/>
        <v>44042</v>
      </c>
      <c r="B213" s="1">
        <f t="shared" si="12"/>
        <v>31</v>
      </c>
      <c r="C213" s="4">
        <f t="shared" si="10"/>
        <v>44042</v>
      </c>
    </row>
    <row r="214" spans="1:3" x14ac:dyDescent="0.2">
      <c r="A214" s="4">
        <f t="shared" si="11"/>
        <v>44043</v>
      </c>
      <c r="B214" s="1">
        <f t="shared" si="12"/>
        <v>31</v>
      </c>
      <c r="C214" s="4">
        <f t="shared" si="10"/>
        <v>44043</v>
      </c>
    </row>
    <row r="215" spans="1:3" x14ac:dyDescent="0.2">
      <c r="A215" s="4">
        <f t="shared" si="11"/>
        <v>44044</v>
      </c>
      <c r="B215" s="1">
        <f t="shared" si="12"/>
        <v>31</v>
      </c>
      <c r="C215" s="4">
        <f t="shared" si="10"/>
        <v>44044</v>
      </c>
    </row>
    <row r="216" spans="1:3" x14ac:dyDescent="0.2">
      <c r="A216" s="4">
        <f t="shared" si="11"/>
        <v>44045</v>
      </c>
      <c r="B216" s="1">
        <f t="shared" si="12"/>
        <v>31</v>
      </c>
      <c r="C216" s="4">
        <f t="shared" si="10"/>
        <v>44045</v>
      </c>
    </row>
    <row r="217" spans="1:3" x14ac:dyDescent="0.2">
      <c r="A217" s="4">
        <f t="shared" si="11"/>
        <v>44046</v>
      </c>
      <c r="B217" s="1">
        <f t="shared" si="12"/>
        <v>31</v>
      </c>
      <c r="C217" s="4">
        <f t="shared" si="10"/>
        <v>44046</v>
      </c>
    </row>
    <row r="218" spans="1:3" x14ac:dyDescent="0.2">
      <c r="A218" s="4">
        <f t="shared" si="11"/>
        <v>44047</v>
      </c>
      <c r="B218" s="1">
        <f t="shared" si="12"/>
        <v>31</v>
      </c>
      <c r="C218" s="4">
        <f t="shared" si="10"/>
        <v>44047</v>
      </c>
    </row>
    <row r="219" spans="1:3" x14ac:dyDescent="0.2">
      <c r="A219" s="4">
        <f t="shared" si="11"/>
        <v>44048</v>
      </c>
      <c r="B219" s="1">
        <f t="shared" si="12"/>
        <v>31</v>
      </c>
      <c r="C219" s="4">
        <f t="shared" si="10"/>
        <v>44048</v>
      </c>
    </row>
    <row r="220" spans="1:3" x14ac:dyDescent="0.2">
      <c r="A220" s="4">
        <f t="shared" si="11"/>
        <v>44049</v>
      </c>
      <c r="B220" s="1">
        <f t="shared" si="12"/>
        <v>32</v>
      </c>
      <c r="C220" s="4">
        <f t="shared" si="10"/>
        <v>44049</v>
      </c>
    </row>
    <row r="221" spans="1:3" x14ac:dyDescent="0.2">
      <c r="A221" s="4">
        <f t="shared" si="11"/>
        <v>44050</v>
      </c>
      <c r="B221" s="1">
        <f t="shared" si="12"/>
        <v>32</v>
      </c>
      <c r="C221" s="4">
        <f t="shared" si="10"/>
        <v>44050</v>
      </c>
    </row>
    <row r="222" spans="1:3" x14ac:dyDescent="0.2">
      <c r="A222" s="4">
        <f t="shared" si="11"/>
        <v>44051</v>
      </c>
      <c r="B222" s="1">
        <f t="shared" si="12"/>
        <v>32</v>
      </c>
      <c r="C222" s="4">
        <f t="shared" si="10"/>
        <v>44051</v>
      </c>
    </row>
    <row r="223" spans="1:3" x14ac:dyDescent="0.2">
      <c r="A223" s="4">
        <f t="shared" si="11"/>
        <v>44052</v>
      </c>
      <c r="B223" s="1">
        <f t="shared" si="12"/>
        <v>32</v>
      </c>
      <c r="C223" s="4">
        <f t="shared" si="10"/>
        <v>44052</v>
      </c>
    </row>
    <row r="224" spans="1:3" x14ac:dyDescent="0.2">
      <c r="A224" s="4">
        <f t="shared" si="11"/>
        <v>44053</v>
      </c>
      <c r="B224" s="1">
        <f t="shared" si="12"/>
        <v>32</v>
      </c>
      <c r="C224" s="4">
        <f t="shared" si="10"/>
        <v>44053</v>
      </c>
    </row>
    <row r="225" spans="1:3" x14ac:dyDescent="0.2">
      <c r="A225" s="4">
        <f t="shared" si="11"/>
        <v>44054</v>
      </c>
      <c r="B225" s="1">
        <f t="shared" si="12"/>
        <v>32</v>
      </c>
      <c r="C225" s="4">
        <f t="shared" si="10"/>
        <v>44054</v>
      </c>
    </row>
    <row r="226" spans="1:3" x14ac:dyDescent="0.2">
      <c r="A226" s="4">
        <f t="shared" si="11"/>
        <v>44055</v>
      </c>
      <c r="B226" s="1">
        <f t="shared" si="12"/>
        <v>32</v>
      </c>
      <c r="C226" s="4">
        <f t="shared" si="10"/>
        <v>44055</v>
      </c>
    </row>
    <row r="227" spans="1:3" x14ac:dyDescent="0.2">
      <c r="A227" s="4">
        <f t="shared" si="11"/>
        <v>44056</v>
      </c>
      <c r="B227" s="1">
        <f t="shared" si="12"/>
        <v>33</v>
      </c>
      <c r="C227" s="4">
        <f t="shared" si="10"/>
        <v>44056</v>
      </c>
    </row>
    <row r="228" spans="1:3" x14ac:dyDescent="0.2">
      <c r="A228" s="4">
        <f t="shared" si="11"/>
        <v>44057</v>
      </c>
      <c r="B228" s="1">
        <f t="shared" si="12"/>
        <v>33</v>
      </c>
      <c r="C228" s="4">
        <f t="shared" si="10"/>
        <v>44057</v>
      </c>
    </row>
    <row r="229" spans="1:3" x14ac:dyDescent="0.2">
      <c r="A229" s="4">
        <f t="shared" si="11"/>
        <v>44058</v>
      </c>
      <c r="B229" s="1">
        <f t="shared" si="12"/>
        <v>33</v>
      </c>
      <c r="C229" s="4">
        <f t="shared" si="10"/>
        <v>44058</v>
      </c>
    </row>
    <row r="230" spans="1:3" x14ac:dyDescent="0.2">
      <c r="A230" s="4">
        <f t="shared" si="11"/>
        <v>44059</v>
      </c>
      <c r="B230" s="1">
        <f t="shared" si="12"/>
        <v>33</v>
      </c>
      <c r="C230" s="4">
        <f t="shared" si="10"/>
        <v>44059</v>
      </c>
    </row>
    <row r="231" spans="1:3" x14ac:dyDescent="0.2">
      <c r="A231" s="4">
        <f t="shared" si="11"/>
        <v>44060</v>
      </c>
      <c r="B231" s="1">
        <f t="shared" si="12"/>
        <v>33</v>
      </c>
      <c r="C231" s="4">
        <f t="shared" si="10"/>
        <v>44060</v>
      </c>
    </row>
    <row r="232" spans="1:3" x14ac:dyDescent="0.2">
      <c r="A232" s="4">
        <f t="shared" si="11"/>
        <v>44061</v>
      </c>
      <c r="B232" s="1">
        <f t="shared" si="12"/>
        <v>33</v>
      </c>
      <c r="C232" s="4">
        <f t="shared" si="10"/>
        <v>44061</v>
      </c>
    </row>
    <row r="233" spans="1:3" x14ac:dyDescent="0.2">
      <c r="A233" s="4">
        <f t="shared" si="11"/>
        <v>44062</v>
      </c>
      <c r="B233" s="1">
        <f t="shared" si="12"/>
        <v>33</v>
      </c>
      <c r="C233" s="4">
        <f t="shared" si="10"/>
        <v>44062</v>
      </c>
    </row>
    <row r="234" spans="1:3" x14ac:dyDescent="0.2">
      <c r="A234" s="4">
        <f t="shared" si="11"/>
        <v>44063</v>
      </c>
      <c r="B234" s="1">
        <f t="shared" si="12"/>
        <v>34</v>
      </c>
      <c r="C234" s="4">
        <f t="shared" si="10"/>
        <v>44063</v>
      </c>
    </row>
    <row r="235" spans="1:3" x14ac:dyDescent="0.2">
      <c r="A235" s="4">
        <f t="shared" si="11"/>
        <v>44064</v>
      </c>
      <c r="B235" s="1">
        <f t="shared" si="12"/>
        <v>34</v>
      </c>
      <c r="C235" s="4">
        <f t="shared" si="10"/>
        <v>44064</v>
      </c>
    </row>
    <row r="236" spans="1:3" x14ac:dyDescent="0.2">
      <c r="A236" s="4">
        <f t="shared" si="11"/>
        <v>44065</v>
      </c>
      <c r="B236" s="1">
        <f t="shared" si="12"/>
        <v>34</v>
      </c>
      <c r="C236" s="4">
        <f t="shared" si="10"/>
        <v>44065</v>
      </c>
    </row>
    <row r="237" spans="1:3" x14ac:dyDescent="0.2">
      <c r="A237" s="4">
        <f t="shared" si="11"/>
        <v>44066</v>
      </c>
      <c r="B237" s="1">
        <f t="shared" si="12"/>
        <v>34</v>
      </c>
      <c r="C237" s="4">
        <f t="shared" si="10"/>
        <v>44066</v>
      </c>
    </row>
    <row r="238" spans="1:3" x14ac:dyDescent="0.2">
      <c r="A238" s="4">
        <f t="shared" si="11"/>
        <v>44067</v>
      </c>
      <c r="B238" s="1">
        <f t="shared" si="12"/>
        <v>34</v>
      </c>
      <c r="C238" s="4">
        <f t="shared" si="10"/>
        <v>44067</v>
      </c>
    </row>
    <row r="239" spans="1:3" x14ac:dyDescent="0.2">
      <c r="A239" s="4">
        <f t="shared" si="11"/>
        <v>44068</v>
      </c>
      <c r="B239" s="1">
        <f t="shared" si="12"/>
        <v>34</v>
      </c>
      <c r="C239" s="4">
        <f t="shared" si="10"/>
        <v>44068</v>
      </c>
    </row>
    <row r="240" spans="1:3" x14ac:dyDescent="0.2">
      <c r="A240" s="4">
        <f t="shared" si="11"/>
        <v>44069</v>
      </c>
      <c r="B240" s="1">
        <f t="shared" si="12"/>
        <v>34</v>
      </c>
      <c r="C240" s="4">
        <f t="shared" si="10"/>
        <v>44069</v>
      </c>
    </row>
    <row r="241" spans="1:3" x14ac:dyDescent="0.2">
      <c r="A241" s="4">
        <f t="shared" si="11"/>
        <v>44070</v>
      </c>
      <c r="B241" s="1">
        <f t="shared" si="12"/>
        <v>35</v>
      </c>
      <c r="C241" s="4">
        <f t="shared" si="10"/>
        <v>44070</v>
      </c>
    </row>
    <row r="242" spans="1:3" x14ac:dyDescent="0.2">
      <c r="A242" s="4">
        <f t="shared" si="11"/>
        <v>44071</v>
      </c>
      <c r="B242" s="1">
        <f t="shared" si="12"/>
        <v>35</v>
      </c>
      <c r="C242" s="4">
        <f t="shared" si="10"/>
        <v>44071</v>
      </c>
    </row>
    <row r="243" spans="1:3" x14ac:dyDescent="0.2">
      <c r="A243" s="4">
        <f t="shared" si="11"/>
        <v>44072</v>
      </c>
      <c r="B243" s="1">
        <f t="shared" si="12"/>
        <v>35</v>
      </c>
      <c r="C243" s="4">
        <f t="shared" si="10"/>
        <v>44072</v>
      </c>
    </row>
    <row r="244" spans="1:3" x14ac:dyDescent="0.2">
      <c r="A244" s="4">
        <f t="shared" si="11"/>
        <v>44073</v>
      </c>
      <c r="B244" s="1">
        <f t="shared" si="12"/>
        <v>35</v>
      </c>
      <c r="C244" s="4">
        <f t="shared" si="10"/>
        <v>44073</v>
      </c>
    </row>
    <row r="245" spans="1:3" x14ac:dyDescent="0.2">
      <c r="A245" s="4">
        <f t="shared" si="11"/>
        <v>44074</v>
      </c>
      <c r="B245" s="1">
        <f t="shared" si="12"/>
        <v>35</v>
      </c>
      <c r="C245" s="4">
        <f t="shared" si="10"/>
        <v>44074</v>
      </c>
    </row>
    <row r="246" spans="1:3" x14ac:dyDescent="0.2">
      <c r="A246" s="4">
        <f t="shared" si="11"/>
        <v>44075</v>
      </c>
      <c r="B246" s="1">
        <f t="shared" si="12"/>
        <v>35</v>
      </c>
      <c r="C246" s="4">
        <f t="shared" si="10"/>
        <v>44075</v>
      </c>
    </row>
    <row r="247" spans="1:3" x14ac:dyDescent="0.2">
      <c r="A247" s="4">
        <f t="shared" si="11"/>
        <v>44076</v>
      </c>
      <c r="B247" s="1">
        <f t="shared" si="12"/>
        <v>35</v>
      </c>
      <c r="C247" s="4">
        <f t="shared" si="10"/>
        <v>44076</v>
      </c>
    </row>
    <row r="248" spans="1:3" x14ac:dyDescent="0.2">
      <c r="A248" s="4">
        <f t="shared" si="11"/>
        <v>44077</v>
      </c>
      <c r="B248" s="1">
        <f t="shared" si="12"/>
        <v>36</v>
      </c>
      <c r="C248" s="4">
        <f t="shared" si="10"/>
        <v>44077</v>
      </c>
    </row>
    <row r="249" spans="1:3" x14ac:dyDescent="0.2">
      <c r="A249" s="4">
        <f t="shared" si="11"/>
        <v>44078</v>
      </c>
      <c r="B249" s="1">
        <f t="shared" si="12"/>
        <v>36</v>
      </c>
      <c r="C249" s="4">
        <f t="shared" si="10"/>
        <v>44078</v>
      </c>
    </row>
    <row r="250" spans="1:3" x14ac:dyDescent="0.2">
      <c r="A250" s="4">
        <f t="shared" si="11"/>
        <v>44079</v>
      </c>
      <c r="B250" s="1">
        <f t="shared" si="12"/>
        <v>36</v>
      </c>
      <c r="C250" s="4">
        <f t="shared" si="10"/>
        <v>44079</v>
      </c>
    </row>
    <row r="251" spans="1:3" x14ac:dyDescent="0.2">
      <c r="A251" s="4">
        <f t="shared" si="11"/>
        <v>44080</v>
      </c>
      <c r="B251" s="1">
        <f t="shared" si="12"/>
        <v>36</v>
      </c>
      <c r="C251" s="4">
        <f t="shared" si="10"/>
        <v>44080</v>
      </c>
    </row>
    <row r="252" spans="1:3" x14ac:dyDescent="0.2">
      <c r="A252" s="4">
        <f t="shared" si="11"/>
        <v>44081</v>
      </c>
      <c r="B252" s="1">
        <f t="shared" si="12"/>
        <v>36</v>
      </c>
      <c r="C252" s="4">
        <f t="shared" si="10"/>
        <v>44081</v>
      </c>
    </row>
    <row r="253" spans="1:3" x14ac:dyDescent="0.2">
      <c r="A253" s="4">
        <f t="shared" si="11"/>
        <v>44082</v>
      </c>
      <c r="B253" s="1">
        <f t="shared" si="12"/>
        <v>36</v>
      </c>
      <c r="C253" s="4">
        <f t="shared" si="10"/>
        <v>44082</v>
      </c>
    </row>
    <row r="254" spans="1:3" x14ac:dyDescent="0.2">
      <c r="A254" s="4">
        <f t="shared" si="11"/>
        <v>44083</v>
      </c>
      <c r="B254" s="1">
        <f t="shared" si="12"/>
        <v>36</v>
      </c>
      <c r="C254" s="4">
        <f t="shared" si="10"/>
        <v>44083</v>
      </c>
    </row>
    <row r="255" spans="1:3" x14ac:dyDescent="0.2">
      <c r="A255" s="4">
        <f t="shared" si="11"/>
        <v>44084</v>
      </c>
      <c r="B255" s="1">
        <f t="shared" si="12"/>
        <v>37</v>
      </c>
      <c r="C255" s="4">
        <f t="shared" si="10"/>
        <v>44084</v>
      </c>
    </row>
    <row r="256" spans="1:3" x14ac:dyDescent="0.2">
      <c r="A256" s="4">
        <f t="shared" si="11"/>
        <v>44085</v>
      </c>
      <c r="B256" s="1">
        <f t="shared" si="12"/>
        <v>37</v>
      </c>
      <c r="C256" s="4">
        <f t="shared" si="10"/>
        <v>44085</v>
      </c>
    </row>
    <row r="257" spans="1:3" x14ac:dyDescent="0.2">
      <c r="A257" s="4">
        <f t="shared" si="11"/>
        <v>44086</v>
      </c>
      <c r="B257" s="1">
        <f t="shared" si="12"/>
        <v>37</v>
      </c>
      <c r="C257" s="4">
        <f t="shared" si="10"/>
        <v>44086</v>
      </c>
    </row>
    <row r="258" spans="1:3" x14ac:dyDescent="0.2">
      <c r="A258" s="4">
        <f t="shared" si="11"/>
        <v>44087</v>
      </c>
      <c r="B258" s="1">
        <f t="shared" si="12"/>
        <v>37</v>
      </c>
      <c r="C258" s="4">
        <f t="shared" si="10"/>
        <v>44087</v>
      </c>
    </row>
    <row r="259" spans="1:3" x14ac:dyDescent="0.2">
      <c r="A259" s="4">
        <f t="shared" si="11"/>
        <v>44088</v>
      </c>
      <c r="B259" s="1">
        <f t="shared" si="12"/>
        <v>37</v>
      </c>
      <c r="C259" s="4">
        <f t="shared" ref="C259:C322" si="13">+A259</f>
        <v>44088</v>
      </c>
    </row>
    <row r="260" spans="1:3" x14ac:dyDescent="0.2">
      <c r="A260" s="4">
        <f t="shared" ref="A260:A309" si="14">1+A259</f>
        <v>44089</v>
      </c>
      <c r="B260" s="1">
        <f t="shared" si="12"/>
        <v>37</v>
      </c>
      <c r="C260" s="4">
        <f t="shared" si="13"/>
        <v>44089</v>
      </c>
    </row>
    <row r="261" spans="1:3" x14ac:dyDescent="0.2">
      <c r="A261" s="4">
        <f t="shared" si="14"/>
        <v>44090</v>
      </c>
      <c r="B261" s="1">
        <f t="shared" si="12"/>
        <v>37</v>
      </c>
      <c r="C261" s="4">
        <f t="shared" si="13"/>
        <v>44090</v>
      </c>
    </row>
    <row r="262" spans="1:3" x14ac:dyDescent="0.2">
      <c r="A262" s="4">
        <f t="shared" si="14"/>
        <v>44091</v>
      </c>
      <c r="B262" s="1">
        <f t="shared" si="12"/>
        <v>38</v>
      </c>
      <c r="C262" s="4">
        <f t="shared" si="13"/>
        <v>44091</v>
      </c>
    </row>
    <row r="263" spans="1:3" x14ac:dyDescent="0.2">
      <c r="A263" s="4">
        <f t="shared" si="14"/>
        <v>44092</v>
      </c>
      <c r="B263" s="1">
        <f t="shared" si="12"/>
        <v>38</v>
      </c>
      <c r="C263" s="4">
        <f t="shared" si="13"/>
        <v>44092</v>
      </c>
    </row>
    <row r="264" spans="1:3" x14ac:dyDescent="0.2">
      <c r="A264" s="4">
        <f t="shared" si="14"/>
        <v>44093</v>
      </c>
      <c r="B264" s="1">
        <f t="shared" si="12"/>
        <v>38</v>
      </c>
      <c r="C264" s="4">
        <f t="shared" si="13"/>
        <v>44093</v>
      </c>
    </row>
    <row r="265" spans="1:3" x14ac:dyDescent="0.2">
      <c r="A265" s="4">
        <f t="shared" si="14"/>
        <v>44094</v>
      </c>
      <c r="B265" s="1">
        <f t="shared" si="12"/>
        <v>38</v>
      </c>
      <c r="C265" s="4">
        <f t="shared" si="13"/>
        <v>44094</v>
      </c>
    </row>
    <row r="266" spans="1:3" x14ac:dyDescent="0.2">
      <c r="A266" s="4">
        <f t="shared" si="14"/>
        <v>44095</v>
      </c>
      <c r="B266" s="1">
        <f t="shared" si="12"/>
        <v>38</v>
      </c>
      <c r="C266" s="4">
        <f t="shared" si="13"/>
        <v>44095</v>
      </c>
    </row>
    <row r="267" spans="1:3" x14ac:dyDescent="0.2">
      <c r="A267" s="4">
        <f t="shared" si="14"/>
        <v>44096</v>
      </c>
      <c r="B267" s="1">
        <f t="shared" ref="B267:B330" si="15">+B260+1</f>
        <v>38</v>
      </c>
      <c r="C267" s="4">
        <f t="shared" si="13"/>
        <v>44096</v>
      </c>
    </row>
    <row r="268" spans="1:3" x14ac:dyDescent="0.2">
      <c r="A268" s="4">
        <f t="shared" si="14"/>
        <v>44097</v>
      </c>
      <c r="B268" s="1">
        <f t="shared" si="15"/>
        <v>38</v>
      </c>
      <c r="C268" s="4">
        <f t="shared" si="13"/>
        <v>44097</v>
      </c>
    </row>
    <row r="269" spans="1:3" x14ac:dyDescent="0.2">
      <c r="A269" s="4">
        <f t="shared" si="14"/>
        <v>44098</v>
      </c>
      <c r="B269" s="1">
        <f t="shared" si="15"/>
        <v>39</v>
      </c>
      <c r="C269" s="4">
        <f t="shared" si="13"/>
        <v>44098</v>
      </c>
    </row>
    <row r="270" spans="1:3" x14ac:dyDescent="0.2">
      <c r="A270" s="4">
        <f t="shared" si="14"/>
        <v>44099</v>
      </c>
      <c r="B270" s="1">
        <f t="shared" si="15"/>
        <v>39</v>
      </c>
      <c r="C270" s="4">
        <f t="shared" si="13"/>
        <v>44099</v>
      </c>
    </row>
    <row r="271" spans="1:3" x14ac:dyDescent="0.2">
      <c r="A271" s="4">
        <f t="shared" si="14"/>
        <v>44100</v>
      </c>
      <c r="B271" s="1">
        <f t="shared" si="15"/>
        <v>39</v>
      </c>
      <c r="C271" s="4">
        <f t="shared" si="13"/>
        <v>44100</v>
      </c>
    </row>
    <row r="272" spans="1:3" x14ac:dyDescent="0.2">
      <c r="A272" s="4">
        <f t="shared" si="14"/>
        <v>44101</v>
      </c>
      <c r="B272" s="1">
        <f t="shared" si="15"/>
        <v>39</v>
      </c>
      <c r="C272" s="4">
        <f t="shared" si="13"/>
        <v>44101</v>
      </c>
    </row>
    <row r="273" spans="1:3" x14ac:dyDescent="0.2">
      <c r="A273" s="4">
        <f t="shared" si="14"/>
        <v>44102</v>
      </c>
      <c r="B273" s="1">
        <f t="shared" si="15"/>
        <v>39</v>
      </c>
      <c r="C273" s="4">
        <f t="shared" si="13"/>
        <v>44102</v>
      </c>
    </row>
    <row r="274" spans="1:3" x14ac:dyDescent="0.2">
      <c r="A274" s="4">
        <f t="shared" si="14"/>
        <v>44103</v>
      </c>
      <c r="B274" s="1">
        <f t="shared" si="15"/>
        <v>39</v>
      </c>
      <c r="C274" s="4">
        <f t="shared" si="13"/>
        <v>44103</v>
      </c>
    </row>
    <row r="275" spans="1:3" x14ac:dyDescent="0.2">
      <c r="A275" s="4">
        <f t="shared" si="14"/>
        <v>44104</v>
      </c>
      <c r="B275" s="1">
        <f t="shared" si="15"/>
        <v>39</v>
      </c>
      <c r="C275" s="4">
        <f t="shared" si="13"/>
        <v>44104</v>
      </c>
    </row>
    <row r="276" spans="1:3" x14ac:dyDescent="0.2">
      <c r="A276" s="4">
        <f t="shared" si="14"/>
        <v>44105</v>
      </c>
      <c r="B276" s="1">
        <f t="shared" si="15"/>
        <v>40</v>
      </c>
      <c r="C276" s="4">
        <f t="shared" si="13"/>
        <v>44105</v>
      </c>
    </row>
    <row r="277" spans="1:3" x14ac:dyDescent="0.2">
      <c r="A277" s="4">
        <f t="shared" si="14"/>
        <v>44106</v>
      </c>
      <c r="B277" s="1">
        <f t="shared" si="15"/>
        <v>40</v>
      </c>
      <c r="C277" s="4">
        <f t="shared" si="13"/>
        <v>44106</v>
      </c>
    </row>
    <row r="278" spans="1:3" x14ac:dyDescent="0.2">
      <c r="A278" s="4">
        <f t="shared" si="14"/>
        <v>44107</v>
      </c>
      <c r="B278" s="1">
        <f t="shared" si="15"/>
        <v>40</v>
      </c>
      <c r="C278" s="4">
        <f t="shared" si="13"/>
        <v>44107</v>
      </c>
    </row>
    <row r="279" spans="1:3" x14ac:dyDescent="0.2">
      <c r="A279" s="4">
        <f t="shared" si="14"/>
        <v>44108</v>
      </c>
      <c r="B279" s="1">
        <f t="shared" si="15"/>
        <v>40</v>
      </c>
      <c r="C279" s="4">
        <f t="shared" si="13"/>
        <v>44108</v>
      </c>
    </row>
    <row r="280" spans="1:3" x14ac:dyDescent="0.2">
      <c r="A280" s="4">
        <f t="shared" si="14"/>
        <v>44109</v>
      </c>
      <c r="B280" s="1">
        <f t="shared" si="15"/>
        <v>40</v>
      </c>
      <c r="C280" s="4">
        <f t="shared" si="13"/>
        <v>44109</v>
      </c>
    </row>
    <row r="281" spans="1:3" x14ac:dyDescent="0.2">
      <c r="A281" s="4">
        <f t="shared" si="14"/>
        <v>44110</v>
      </c>
      <c r="B281" s="1">
        <f t="shared" si="15"/>
        <v>40</v>
      </c>
      <c r="C281" s="4">
        <f t="shared" si="13"/>
        <v>44110</v>
      </c>
    </row>
    <row r="282" spans="1:3" x14ac:dyDescent="0.2">
      <c r="A282" s="4">
        <f t="shared" si="14"/>
        <v>44111</v>
      </c>
      <c r="B282" s="1">
        <f t="shared" si="15"/>
        <v>40</v>
      </c>
      <c r="C282" s="4">
        <f t="shared" si="13"/>
        <v>44111</v>
      </c>
    </row>
    <row r="283" spans="1:3" x14ac:dyDescent="0.2">
      <c r="A283" s="4">
        <f t="shared" si="14"/>
        <v>44112</v>
      </c>
      <c r="B283" s="1">
        <f t="shared" si="15"/>
        <v>41</v>
      </c>
      <c r="C283" s="4">
        <f t="shared" si="13"/>
        <v>44112</v>
      </c>
    </row>
    <row r="284" spans="1:3" x14ac:dyDescent="0.2">
      <c r="A284" s="4">
        <f t="shared" si="14"/>
        <v>44113</v>
      </c>
      <c r="B284" s="1">
        <f t="shared" si="15"/>
        <v>41</v>
      </c>
      <c r="C284" s="4">
        <f t="shared" si="13"/>
        <v>44113</v>
      </c>
    </row>
    <row r="285" spans="1:3" x14ac:dyDescent="0.2">
      <c r="A285" s="4">
        <f t="shared" si="14"/>
        <v>44114</v>
      </c>
      <c r="B285" s="1">
        <f t="shared" si="15"/>
        <v>41</v>
      </c>
      <c r="C285" s="4">
        <f t="shared" si="13"/>
        <v>44114</v>
      </c>
    </row>
    <row r="286" spans="1:3" x14ac:dyDescent="0.2">
      <c r="A286" s="4">
        <f t="shared" si="14"/>
        <v>44115</v>
      </c>
      <c r="B286" s="1">
        <f t="shared" si="15"/>
        <v>41</v>
      </c>
      <c r="C286" s="4">
        <f t="shared" si="13"/>
        <v>44115</v>
      </c>
    </row>
    <row r="287" spans="1:3" x14ac:dyDescent="0.2">
      <c r="A287" s="4">
        <f t="shared" si="14"/>
        <v>44116</v>
      </c>
      <c r="B287" s="1">
        <f t="shared" si="15"/>
        <v>41</v>
      </c>
      <c r="C287" s="4">
        <f t="shared" si="13"/>
        <v>44116</v>
      </c>
    </row>
    <row r="288" spans="1:3" x14ac:dyDescent="0.2">
      <c r="A288" s="4">
        <f t="shared" si="14"/>
        <v>44117</v>
      </c>
      <c r="B288" s="1">
        <f t="shared" si="15"/>
        <v>41</v>
      </c>
      <c r="C288" s="4">
        <f t="shared" si="13"/>
        <v>44117</v>
      </c>
    </row>
    <row r="289" spans="1:3" x14ac:dyDescent="0.2">
      <c r="A289" s="4">
        <f t="shared" si="14"/>
        <v>44118</v>
      </c>
      <c r="B289" s="1">
        <f t="shared" si="15"/>
        <v>41</v>
      </c>
      <c r="C289" s="4">
        <f t="shared" si="13"/>
        <v>44118</v>
      </c>
    </row>
    <row r="290" spans="1:3" x14ac:dyDescent="0.2">
      <c r="A290" s="4">
        <f t="shared" si="14"/>
        <v>44119</v>
      </c>
      <c r="B290" s="1">
        <f t="shared" si="15"/>
        <v>42</v>
      </c>
      <c r="C290" s="4">
        <f t="shared" si="13"/>
        <v>44119</v>
      </c>
    </row>
    <row r="291" spans="1:3" x14ac:dyDescent="0.2">
      <c r="A291" s="4">
        <f t="shared" si="14"/>
        <v>44120</v>
      </c>
      <c r="B291" s="1">
        <f t="shared" si="15"/>
        <v>42</v>
      </c>
      <c r="C291" s="4">
        <f t="shared" si="13"/>
        <v>44120</v>
      </c>
    </row>
    <row r="292" spans="1:3" x14ac:dyDescent="0.2">
      <c r="A292" s="4">
        <f t="shared" si="14"/>
        <v>44121</v>
      </c>
      <c r="B292" s="1">
        <f t="shared" si="15"/>
        <v>42</v>
      </c>
      <c r="C292" s="4">
        <f t="shared" si="13"/>
        <v>44121</v>
      </c>
    </row>
    <row r="293" spans="1:3" x14ac:dyDescent="0.2">
      <c r="A293" s="4">
        <f t="shared" si="14"/>
        <v>44122</v>
      </c>
      <c r="B293" s="1">
        <f t="shared" si="15"/>
        <v>42</v>
      </c>
      <c r="C293" s="4">
        <f t="shared" si="13"/>
        <v>44122</v>
      </c>
    </row>
    <row r="294" spans="1:3" x14ac:dyDescent="0.2">
      <c r="A294" s="4">
        <f t="shared" si="14"/>
        <v>44123</v>
      </c>
      <c r="B294" s="1">
        <f t="shared" si="15"/>
        <v>42</v>
      </c>
      <c r="C294" s="4">
        <f t="shared" si="13"/>
        <v>44123</v>
      </c>
    </row>
    <row r="295" spans="1:3" x14ac:dyDescent="0.2">
      <c r="A295" s="4">
        <f t="shared" si="14"/>
        <v>44124</v>
      </c>
      <c r="B295" s="1">
        <f t="shared" si="15"/>
        <v>42</v>
      </c>
      <c r="C295" s="4">
        <f t="shared" si="13"/>
        <v>44124</v>
      </c>
    </row>
    <row r="296" spans="1:3" x14ac:dyDescent="0.2">
      <c r="A296" s="4">
        <f t="shared" si="14"/>
        <v>44125</v>
      </c>
      <c r="B296" s="1">
        <f t="shared" si="15"/>
        <v>42</v>
      </c>
      <c r="C296" s="4">
        <f t="shared" si="13"/>
        <v>44125</v>
      </c>
    </row>
    <row r="297" spans="1:3" x14ac:dyDescent="0.2">
      <c r="A297" s="4">
        <f t="shared" si="14"/>
        <v>44126</v>
      </c>
      <c r="B297" s="1">
        <f t="shared" si="15"/>
        <v>43</v>
      </c>
      <c r="C297" s="4">
        <f t="shared" si="13"/>
        <v>44126</v>
      </c>
    </row>
    <row r="298" spans="1:3" x14ac:dyDescent="0.2">
      <c r="A298" s="4">
        <f t="shared" si="14"/>
        <v>44127</v>
      </c>
      <c r="B298" s="1">
        <f t="shared" si="15"/>
        <v>43</v>
      </c>
      <c r="C298" s="4">
        <f t="shared" si="13"/>
        <v>44127</v>
      </c>
    </row>
    <row r="299" spans="1:3" x14ac:dyDescent="0.2">
      <c r="A299" s="4">
        <f t="shared" si="14"/>
        <v>44128</v>
      </c>
      <c r="B299" s="1">
        <f t="shared" si="15"/>
        <v>43</v>
      </c>
      <c r="C299" s="4">
        <f t="shared" si="13"/>
        <v>44128</v>
      </c>
    </row>
    <row r="300" spans="1:3" x14ac:dyDescent="0.2">
      <c r="A300" s="4">
        <f t="shared" si="14"/>
        <v>44129</v>
      </c>
      <c r="B300" s="1">
        <f t="shared" si="15"/>
        <v>43</v>
      </c>
      <c r="C300" s="4">
        <f t="shared" si="13"/>
        <v>44129</v>
      </c>
    </row>
    <row r="301" spans="1:3" x14ac:dyDescent="0.2">
      <c r="A301" s="4">
        <f t="shared" si="14"/>
        <v>44130</v>
      </c>
      <c r="B301" s="1">
        <f t="shared" si="15"/>
        <v>43</v>
      </c>
      <c r="C301" s="4">
        <f t="shared" si="13"/>
        <v>44130</v>
      </c>
    </row>
    <row r="302" spans="1:3" x14ac:dyDescent="0.2">
      <c r="A302" s="4">
        <f t="shared" si="14"/>
        <v>44131</v>
      </c>
      <c r="B302" s="1">
        <f t="shared" si="15"/>
        <v>43</v>
      </c>
      <c r="C302" s="4">
        <f t="shared" si="13"/>
        <v>44131</v>
      </c>
    </row>
    <row r="303" spans="1:3" x14ac:dyDescent="0.2">
      <c r="A303" s="4">
        <f t="shared" si="14"/>
        <v>44132</v>
      </c>
      <c r="B303" s="1">
        <f t="shared" si="15"/>
        <v>43</v>
      </c>
      <c r="C303" s="4">
        <f t="shared" si="13"/>
        <v>44132</v>
      </c>
    </row>
    <row r="304" spans="1:3" x14ac:dyDescent="0.2">
      <c r="A304" s="4">
        <f t="shared" si="14"/>
        <v>44133</v>
      </c>
      <c r="B304" s="1">
        <f t="shared" si="15"/>
        <v>44</v>
      </c>
      <c r="C304" s="4">
        <f t="shared" si="13"/>
        <v>44133</v>
      </c>
    </row>
    <row r="305" spans="1:3" x14ac:dyDescent="0.2">
      <c r="A305" s="4">
        <f t="shared" si="14"/>
        <v>44134</v>
      </c>
      <c r="B305" s="1">
        <f t="shared" si="15"/>
        <v>44</v>
      </c>
      <c r="C305" s="4">
        <f t="shared" si="13"/>
        <v>44134</v>
      </c>
    </row>
    <row r="306" spans="1:3" x14ac:dyDescent="0.2">
      <c r="A306" s="4">
        <f t="shared" si="14"/>
        <v>44135</v>
      </c>
      <c r="B306" s="1">
        <f t="shared" si="15"/>
        <v>44</v>
      </c>
      <c r="C306" s="4">
        <f t="shared" si="13"/>
        <v>44135</v>
      </c>
    </row>
    <row r="307" spans="1:3" x14ac:dyDescent="0.2">
      <c r="A307" s="4">
        <f t="shared" si="14"/>
        <v>44136</v>
      </c>
      <c r="B307" s="1">
        <f t="shared" si="15"/>
        <v>44</v>
      </c>
      <c r="C307" s="4">
        <f t="shared" si="13"/>
        <v>44136</v>
      </c>
    </row>
    <row r="308" spans="1:3" x14ac:dyDescent="0.2">
      <c r="A308" s="4">
        <f t="shared" si="14"/>
        <v>44137</v>
      </c>
      <c r="B308" s="1">
        <f t="shared" si="15"/>
        <v>44</v>
      </c>
      <c r="C308" s="4">
        <f t="shared" si="13"/>
        <v>44137</v>
      </c>
    </row>
    <row r="309" spans="1:3" x14ac:dyDescent="0.2">
      <c r="A309" s="4">
        <f t="shared" si="14"/>
        <v>44138</v>
      </c>
      <c r="B309" s="1">
        <f t="shared" si="15"/>
        <v>44</v>
      </c>
      <c r="C309" s="4">
        <f t="shared" si="13"/>
        <v>44138</v>
      </c>
    </row>
    <row r="310" spans="1:3" x14ac:dyDescent="0.2">
      <c r="A310" s="4">
        <f t="shared" ref="A310:A373" si="16">1+A309</f>
        <v>44139</v>
      </c>
      <c r="B310" s="1">
        <f t="shared" si="15"/>
        <v>44</v>
      </c>
      <c r="C310" s="4">
        <f t="shared" si="13"/>
        <v>44139</v>
      </c>
    </row>
    <row r="311" spans="1:3" x14ac:dyDescent="0.2">
      <c r="A311" s="4">
        <f t="shared" si="16"/>
        <v>44140</v>
      </c>
      <c r="B311" s="1">
        <f t="shared" si="15"/>
        <v>45</v>
      </c>
      <c r="C311" s="4">
        <f t="shared" si="13"/>
        <v>44140</v>
      </c>
    </row>
    <row r="312" spans="1:3" x14ac:dyDescent="0.2">
      <c r="A312" s="4">
        <f t="shared" si="16"/>
        <v>44141</v>
      </c>
      <c r="B312" s="1">
        <f t="shared" si="15"/>
        <v>45</v>
      </c>
      <c r="C312" s="4">
        <f t="shared" si="13"/>
        <v>44141</v>
      </c>
    </row>
    <row r="313" spans="1:3" x14ac:dyDescent="0.2">
      <c r="A313" s="4">
        <f t="shared" si="16"/>
        <v>44142</v>
      </c>
      <c r="B313" s="1">
        <f t="shared" si="15"/>
        <v>45</v>
      </c>
      <c r="C313" s="4">
        <f t="shared" si="13"/>
        <v>44142</v>
      </c>
    </row>
    <row r="314" spans="1:3" x14ac:dyDescent="0.2">
      <c r="A314" s="4">
        <f t="shared" si="16"/>
        <v>44143</v>
      </c>
      <c r="B314" s="1">
        <f t="shared" si="15"/>
        <v>45</v>
      </c>
      <c r="C314" s="4">
        <f t="shared" si="13"/>
        <v>44143</v>
      </c>
    </row>
    <row r="315" spans="1:3" x14ac:dyDescent="0.2">
      <c r="A315" s="4">
        <f t="shared" si="16"/>
        <v>44144</v>
      </c>
      <c r="B315" s="1">
        <f t="shared" si="15"/>
        <v>45</v>
      </c>
      <c r="C315" s="4">
        <f t="shared" si="13"/>
        <v>44144</v>
      </c>
    </row>
    <row r="316" spans="1:3" x14ac:dyDescent="0.2">
      <c r="A316" s="4">
        <f t="shared" si="16"/>
        <v>44145</v>
      </c>
      <c r="B316" s="1">
        <f t="shared" si="15"/>
        <v>45</v>
      </c>
      <c r="C316" s="4">
        <f t="shared" si="13"/>
        <v>44145</v>
      </c>
    </row>
    <row r="317" spans="1:3" x14ac:dyDescent="0.2">
      <c r="A317" s="4">
        <f t="shared" si="16"/>
        <v>44146</v>
      </c>
      <c r="B317" s="1">
        <f t="shared" si="15"/>
        <v>45</v>
      </c>
      <c r="C317" s="4">
        <f t="shared" si="13"/>
        <v>44146</v>
      </c>
    </row>
    <row r="318" spans="1:3" x14ac:dyDescent="0.2">
      <c r="A318" s="4">
        <f t="shared" si="16"/>
        <v>44147</v>
      </c>
      <c r="B318" s="1">
        <f t="shared" si="15"/>
        <v>46</v>
      </c>
      <c r="C318" s="4">
        <f t="shared" si="13"/>
        <v>44147</v>
      </c>
    </row>
    <row r="319" spans="1:3" x14ac:dyDescent="0.2">
      <c r="A319" s="4">
        <f t="shared" si="16"/>
        <v>44148</v>
      </c>
      <c r="B319" s="1">
        <f t="shared" si="15"/>
        <v>46</v>
      </c>
      <c r="C319" s="4">
        <f t="shared" si="13"/>
        <v>44148</v>
      </c>
    </row>
    <row r="320" spans="1:3" x14ac:dyDescent="0.2">
      <c r="A320" s="4">
        <f t="shared" si="16"/>
        <v>44149</v>
      </c>
      <c r="B320" s="1">
        <f t="shared" si="15"/>
        <v>46</v>
      </c>
      <c r="C320" s="4">
        <f t="shared" si="13"/>
        <v>44149</v>
      </c>
    </row>
    <row r="321" spans="1:3" x14ac:dyDescent="0.2">
      <c r="A321" s="4">
        <f t="shared" si="16"/>
        <v>44150</v>
      </c>
      <c r="B321" s="1">
        <f t="shared" si="15"/>
        <v>46</v>
      </c>
      <c r="C321" s="4">
        <f t="shared" si="13"/>
        <v>44150</v>
      </c>
    </row>
    <row r="322" spans="1:3" x14ac:dyDescent="0.2">
      <c r="A322" s="4">
        <f t="shared" si="16"/>
        <v>44151</v>
      </c>
      <c r="B322" s="1">
        <f t="shared" si="15"/>
        <v>46</v>
      </c>
      <c r="C322" s="4">
        <f t="shared" si="13"/>
        <v>44151</v>
      </c>
    </row>
    <row r="323" spans="1:3" x14ac:dyDescent="0.2">
      <c r="A323" s="4">
        <f t="shared" si="16"/>
        <v>44152</v>
      </c>
      <c r="B323" s="1">
        <f t="shared" si="15"/>
        <v>46</v>
      </c>
      <c r="C323" s="4">
        <f t="shared" ref="C323:C386" si="17">+A323</f>
        <v>44152</v>
      </c>
    </row>
    <row r="324" spans="1:3" x14ac:dyDescent="0.2">
      <c r="A324" s="4">
        <f t="shared" si="16"/>
        <v>44153</v>
      </c>
      <c r="B324" s="1">
        <f t="shared" si="15"/>
        <v>46</v>
      </c>
      <c r="C324" s="4">
        <f t="shared" si="17"/>
        <v>44153</v>
      </c>
    </row>
    <row r="325" spans="1:3" x14ac:dyDescent="0.2">
      <c r="A325" s="4">
        <f t="shared" si="16"/>
        <v>44154</v>
      </c>
      <c r="B325" s="1">
        <f t="shared" si="15"/>
        <v>47</v>
      </c>
      <c r="C325" s="4">
        <f t="shared" si="17"/>
        <v>44154</v>
      </c>
    </row>
    <row r="326" spans="1:3" x14ac:dyDescent="0.2">
      <c r="A326" s="4">
        <f t="shared" si="16"/>
        <v>44155</v>
      </c>
      <c r="B326" s="1">
        <f t="shared" si="15"/>
        <v>47</v>
      </c>
      <c r="C326" s="4">
        <f t="shared" si="17"/>
        <v>44155</v>
      </c>
    </row>
    <row r="327" spans="1:3" x14ac:dyDescent="0.2">
      <c r="A327" s="4">
        <f t="shared" si="16"/>
        <v>44156</v>
      </c>
      <c r="B327" s="1">
        <f t="shared" si="15"/>
        <v>47</v>
      </c>
      <c r="C327" s="4">
        <f t="shared" si="17"/>
        <v>44156</v>
      </c>
    </row>
    <row r="328" spans="1:3" x14ac:dyDescent="0.2">
      <c r="A328" s="4">
        <f t="shared" si="16"/>
        <v>44157</v>
      </c>
      <c r="B328" s="1">
        <f t="shared" si="15"/>
        <v>47</v>
      </c>
      <c r="C328" s="4">
        <f t="shared" si="17"/>
        <v>44157</v>
      </c>
    </row>
    <row r="329" spans="1:3" x14ac:dyDescent="0.2">
      <c r="A329" s="4">
        <f t="shared" si="16"/>
        <v>44158</v>
      </c>
      <c r="B329" s="1">
        <f t="shared" si="15"/>
        <v>47</v>
      </c>
      <c r="C329" s="4">
        <f t="shared" si="17"/>
        <v>44158</v>
      </c>
    </row>
    <row r="330" spans="1:3" x14ac:dyDescent="0.2">
      <c r="A330" s="4">
        <f t="shared" si="16"/>
        <v>44159</v>
      </c>
      <c r="B330" s="1">
        <f t="shared" si="15"/>
        <v>47</v>
      </c>
      <c r="C330" s="4">
        <f t="shared" si="17"/>
        <v>44159</v>
      </c>
    </row>
    <row r="331" spans="1:3" x14ac:dyDescent="0.2">
      <c r="A331" s="4">
        <f t="shared" si="16"/>
        <v>44160</v>
      </c>
      <c r="B331" s="1">
        <f t="shared" ref="B331:B394" si="18">+B324+1</f>
        <v>47</v>
      </c>
      <c r="C331" s="4">
        <f t="shared" si="17"/>
        <v>44160</v>
      </c>
    </row>
    <row r="332" spans="1:3" x14ac:dyDescent="0.2">
      <c r="A332" s="4">
        <f t="shared" si="16"/>
        <v>44161</v>
      </c>
      <c r="B332" s="1">
        <f t="shared" si="18"/>
        <v>48</v>
      </c>
      <c r="C332" s="4">
        <f t="shared" si="17"/>
        <v>44161</v>
      </c>
    </row>
    <row r="333" spans="1:3" x14ac:dyDescent="0.2">
      <c r="A333" s="4">
        <f t="shared" si="16"/>
        <v>44162</v>
      </c>
      <c r="B333" s="1">
        <f t="shared" si="18"/>
        <v>48</v>
      </c>
      <c r="C333" s="4">
        <f t="shared" si="17"/>
        <v>44162</v>
      </c>
    </row>
    <row r="334" spans="1:3" x14ac:dyDescent="0.2">
      <c r="A334" s="4">
        <f t="shared" si="16"/>
        <v>44163</v>
      </c>
      <c r="B334" s="1">
        <f t="shared" si="18"/>
        <v>48</v>
      </c>
      <c r="C334" s="4">
        <f t="shared" si="17"/>
        <v>44163</v>
      </c>
    </row>
    <row r="335" spans="1:3" x14ac:dyDescent="0.2">
      <c r="A335" s="4">
        <f t="shared" si="16"/>
        <v>44164</v>
      </c>
      <c r="B335" s="1">
        <f t="shared" si="18"/>
        <v>48</v>
      </c>
      <c r="C335" s="4">
        <f t="shared" si="17"/>
        <v>44164</v>
      </c>
    </row>
    <row r="336" spans="1:3" x14ac:dyDescent="0.2">
      <c r="A336" s="4">
        <f t="shared" si="16"/>
        <v>44165</v>
      </c>
      <c r="B336" s="1">
        <f t="shared" si="18"/>
        <v>48</v>
      </c>
      <c r="C336" s="4">
        <f t="shared" si="17"/>
        <v>44165</v>
      </c>
    </row>
    <row r="337" spans="1:3" x14ac:dyDescent="0.2">
      <c r="A337" s="4">
        <f t="shared" si="16"/>
        <v>44166</v>
      </c>
      <c r="B337" s="1">
        <f t="shared" si="18"/>
        <v>48</v>
      </c>
      <c r="C337" s="4">
        <f t="shared" si="17"/>
        <v>44166</v>
      </c>
    </row>
    <row r="338" spans="1:3" x14ac:dyDescent="0.2">
      <c r="A338" s="4">
        <f t="shared" si="16"/>
        <v>44167</v>
      </c>
      <c r="B338" s="1">
        <f t="shared" si="18"/>
        <v>48</v>
      </c>
      <c r="C338" s="4">
        <f t="shared" si="17"/>
        <v>44167</v>
      </c>
    </row>
    <row r="339" spans="1:3" x14ac:dyDescent="0.2">
      <c r="A339" s="4">
        <f t="shared" si="16"/>
        <v>44168</v>
      </c>
      <c r="B339" s="1">
        <f t="shared" si="18"/>
        <v>49</v>
      </c>
      <c r="C339" s="4">
        <f t="shared" si="17"/>
        <v>44168</v>
      </c>
    </row>
    <row r="340" spans="1:3" x14ac:dyDescent="0.2">
      <c r="A340" s="4">
        <f t="shared" si="16"/>
        <v>44169</v>
      </c>
      <c r="B340" s="1">
        <f t="shared" si="18"/>
        <v>49</v>
      </c>
      <c r="C340" s="4">
        <f t="shared" si="17"/>
        <v>44169</v>
      </c>
    </row>
    <row r="341" spans="1:3" x14ac:dyDescent="0.2">
      <c r="A341" s="4">
        <f t="shared" si="16"/>
        <v>44170</v>
      </c>
      <c r="B341" s="1">
        <f t="shared" si="18"/>
        <v>49</v>
      </c>
      <c r="C341" s="4">
        <f t="shared" si="17"/>
        <v>44170</v>
      </c>
    </row>
    <row r="342" spans="1:3" x14ac:dyDescent="0.2">
      <c r="A342" s="4">
        <f t="shared" si="16"/>
        <v>44171</v>
      </c>
      <c r="B342" s="1">
        <f t="shared" si="18"/>
        <v>49</v>
      </c>
      <c r="C342" s="4">
        <f t="shared" si="17"/>
        <v>44171</v>
      </c>
    </row>
    <row r="343" spans="1:3" x14ac:dyDescent="0.2">
      <c r="A343" s="4">
        <f t="shared" si="16"/>
        <v>44172</v>
      </c>
      <c r="B343" s="1">
        <f t="shared" si="18"/>
        <v>49</v>
      </c>
      <c r="C343" s="4">
        <f t="shared" si="17"/>
        <v>44172</v>
      </c>
    </row>
    <row r="344" spans="1:3" x14ac:dyDescent="0.2">
      <c r="A344" s="4">
        <f t="shared" si="16"/>
        <v>44173</v>
      </c>
      <c r="B344" s="1">
        <f t="shared" si="18"/>
        <v>49</v>
      </c>
      <c r="C344" s="4">
        <f t="shared" si="17"/>
        <v>44173</v>
      </c>
    </row>
    <row r="345" spans="1:3" x14ac:dyDescent="0.2">
      <c r="A345" s="4">
        <f t="shared" si="16"/>
        <v>44174</v>
      </c>
      <c r="B345" s="1">
        <f t="shared" si="18"/>
        <v>49</v>
      </c>
      <c r="C345" s="4">
        <f t="shared" si="17"/>
        <v>44174</v>
      </c>
    </row>
    <row r="346" spans="1:3" x14ac:dyDescent="0.2">
      <c r="A346" s="4">
        <f t="shared" si="16"/>
        <v>44175</v>
      </c>
      <c r="B346" s="1">
        <f t="shared" si="18"/>
        <v>50</v>
      </c>
      <c r="C346" s="4">
        <f t="shared" si="17"/>
        <v>44175</v>
      </c>
    </row>
    <row r="347" spans="1:3" x14ac:dyDescent="0.2">
      <c r="A347" s="4">
        <f t="shared" si="16"/>
        <v>44176</v>
      </c>
      <c r="B347" s="1">
        <f t="shared" si="18"/>
        <v>50</v>
      </c>
      <c r="C347" s="4">
        <f t="shared" si="17"/>
        <v>44176</v>
      </c>
    </row>
    <row r="348" spans="1:3" x14ac:dyDescent="0.2">
      <c r="A348" s="4">
        <f t="shared" si="16"/>
        <v>44177</v>
      </c>
      <c r="B348" s="1">
        <f t="shared" si="18"/>
        <v>50</v>
      </c>
      <c r="C348" s="4">
        <f t="shared" si="17"/>
        <v>44177</v>
      </c>
    </row>
    <row r="349" spans="1:3" x14ac:dyDescent="0.2">
      <c r="A349" s="4">
        <f t="shared" si="16"/>
        <v>44178</v>
      </c>
      <c r="B349" s="1">
        <f t="shared" si="18"/>
        <v>50</v>
      </c>
      <c r="C349" s="4">
        <f t="shared" si="17"/>
        <v>44178</v>
      </c>
    </row>
    <row r="350" spans="1:3" x14ac:dyDescent="0.2">
      <c r="A350" s="4">
        <f t="shared" si="16"/>
        <v>44179</v>
      </c>
      <c r="B350" s="1">
        <f t="shared" si="18"/>
        <v>50</v>
      </c>
      <c r="C350" s="4">
        <f t="shared" si="17"/>
        <v>44179</v>
      </c>
    </row>
    <row r="351" spans="1:3" x14ac:dyDescent="0.2">
      <c r="A351" s="4">
        <f t="shared" si="16"/>
        <v>44180</v>
      </c>
      <c r="B351" s="1">
        <f t="shared" si="18"/>
        <v>50</v>
      </c>
      <c r="C351" s="4">
        <f t="shared" si="17"/>
        <v>44180</v>
      </c>
    </row>
    <row r="352" spans="1:3" x14ac:dyDescent="0.2">
      <c r="A352" s="4">
        <f t="shared" si="16"/>
        <v>44181</v>
      </c>
      <c r="B352" s="1">
        <f t="shared" si="18"/>
        <v>50</v>
      </c>
      <c r="C352" s="4">
        <f t="shared" si="17"/>
        <v>44181</v>
      </c>
    </row>
    <row r="353" spans="1:3" x14ac:dyDescent="0.2">
      <c r="A353" s="4">
        <f t="shared" si="16"/>
        <v>44182</v>
      </c>
      <c r="B353" s="1">
        <f t="shared" si="18"/>
        <v>51</v>
      </c>
      <c r="C353" s="4">
        <f t="shared" si="17"/>
        <v>44182</v>
      </c>
    </row>
    <row r="354" spans="1:3" x14ac:dyDescent="0.2">
      <c r="A354" s="4">
        <f t="shared" si="16"/>
        <v>44183</v>
      </c>
      <c r="B354" s="1">
        <f t="shared" si="18"/>
        <v>51</v>
      </c>
      <c r="C354" s="4">
        <f t="shared" si="17"/>
        <v>44183</v>
      </c>
    </row>
    <row r="355" spans="1:3" x14ac:dyDescent="0.2">
      <c r="A355" s="4">
        <f t="shared" si="16"/>
        <v>44184</v>
      </c>
      <c r="B355" s="1">
        <f t="shared" si="18"/>
        <v>51</v>
      </c>
      <c r="C355" s="4">
        <f t="shared" si="17"/>
        <v>44184</v>
      </c>
    </row>
    <row r="356" spans="1:3" x14ac:dyDescent="0.2">
      <c r="A356" s="4">
        <f t="shared" si="16"/>
        <v>44185</v>
      </c>
      <c r="B356" s="1">
        <f t="shared" si="18"/>
        <v>51</v>
      </c>
      <c r="C356" s="4">
        <f t="shared" si="17"/>
        <v>44185</v>
      </c>
    </row>
    <row r="357" spans="1:3" x14ac:dyDescent="0.2">
      <c r="A357" s="4">
        <f t="shared" si="16"/>
        <v>44186</v>
      </c>
      <c r="B357" s="1">
        <f t="shared" si="18"/>
        <v>51</v>
      </c>
      <c r="C357" s="4">
        <f t="shared" si="17"/>
        <v>44186</v>
      </c>
    </row>
    <row r="358" spans="1:3" x14ac:dyDescent="0.2">
      <c r="A358" s="4">
        <f t="shared" si="16"/>
        <v>44187</v>
      </c>
      <c r="B358" s="1">
        <f t="shared" si="18"/>
        <v>51</v>
      </c>
      <c r="C358" s="4">
        <f t="shared" si="17"/>
        <v>44187</v>
      </c>
    </row>
    <row r="359" spans="1:3" x14ac:dyDescent="0.2">
      <c r="A359" s="4">
        <f t="shared" si="16"/>
        <v>44188</v>
      </c>
      <c r="B359" s="1">
        <f t="shared" si="18"/>
        <v>51</v>
      </c>
      <c r="C359" s="4">
        <f t="shared" si="17"/>
        <v>44188</v>
      </c>
    </row>
    <row r="360" spans="1:3" x14ac:dyDescent="0.2">
      <c r="A360" s="4">
        <f t="shared" si="16"/>
        <v>44189</v>
      </c>
      <c r="B360" s="1">
        <f t="shared" si="18"/>
        <v>52</v>
      </c>
      <c r="C360" s="4">
        <f t="shared" si="17"/>
        <v>44189</v>
      </c>
    </row>
    <row r="361" spans="1:3" x14ac:dyDescent="0.2">
      <c r="A361" s="4">
        <f t="shared" si="16"/>
        <v>44190</v>
      </c>
      <c r="B361" s="1">
        <f t="shared" si="18"/>
        <v>52</v>
      </c>
      <c r="C361" s="4">
        <f t="shared" si="17"/>
        <v>44190</v>
      </c>
    </row>
    <row r="362" spans="1:3" x14ac:dyDescent="0.2">
      <c r="A362" s="4">
        <f t="shared" si="16"/>
        <v>44191</v>
      </c>
      <c r="B362" s="1">
        <f t="shared" si="18"/>
        <v>52</v>
      </c>
      <c r="C362" s="4">
        <f t="shared" si="17"/>
        <v>44191</v>
      </c>
    </row>
    <row r="363" spans="1:3" x14ac:dyDescent="0.2">
      <c r="A363" s="4">
        <f t="shared" si="16"/>
        <v>44192</v>
      </c>
      <c r="B363" s="1">
        <f t="shared" si="18"/>
        <v>52</v>
      </c>
      <c r="C363" s="4">
        <f t="shared" si="17"/>
        <v>44192</v>
      </c>
    </row>
    <row r="364" spans="1:3" x14ac:dyDescent="0.2">
      <c r="A364" s="4">
        <f t="shared" si="16"/>
        <v>44193</v>
      </c>
      <c r="B364" s="1">
        <f t="shared" si="18"/>
        <v>52</v>
      </c>
      <c r="C364" s="4">
        <f t="shared" si="17"/>
        <v>44193</v>
      </c>
    </row>
    <row r="365" spans="1:3" x14ac:dyDescent="0.2">
      <c r="A365" s="4">
        <f t="shared" si="16"/>
        <v>44194</v>
      </c>
      <c r="B365" s="1">
        <f t="shared" si="18"/>
        <v>52</v>
      </c>
      <c r="C365" s="4">
        <f t="shared" si="17"/>
        <v>44194</v>
      </c>
    </row>
    <row r="366" spans="1:3" x14ac:dyDescent="0.2">
      <c r="A366" s="4">
        <f t="shared" si="16"/>
        <v>44195</v>
      </c>
      <c r="B366" s="1">
        <f t="shared" si="18"/>
        <v>52</v>
      </c>
      <c r="C366" s="4">
        <f t="shared" si="17"/>
        <v>44195</v>
      </c>
    </row>
    <row r="367" spans="1:3" x14ac:dyDescent="0.2">
      <c r="A367" s="4">
        <f t="shared" si="16"/>
        <v>44196</v>
      </c>
      <c r="B367" s="1">
        <f t="shared" si="18"/>
        <v>53</v>
      </c>
      <c r="C367" s="4">
        <f t="shared" si="17"/>
        <v>44196</v>
      </c>
    </row>
    <row r="368" spans="1:3" x14ac:dyDescent="0.2">
      <c r="A368" s="4">
        <f t="shared" si="16"/>
        <v>44197</v>
      </c>
      <c r="B368" s="1">
        <f t="shared" si="18"/>
        <v>53</v>
      </c>
      <c r="C368" s="4">
        <f t="shared" si="17"/>
        <v>44197</v>
      </c>
    </row>
    <row r="369" spans="1:3" x14ac:dyDescent="0.2">
      <c r="A369" s="4">
        <f t="shared" si="16"/>
        <v>44198</v>
      </c>
      <c r="B369" s="1">
        <f t="shared" si="18"/>
        <v>53</v>
      </c>
      <c r="C369" s="4">
        <f t="shared" si="17"/>
        <v>44198</v>
      </c>
    </row>
    <row r="370" spans="1:3" x14ac:dyDescent="0.2">
      <c r="A370" s="4">
        <f t="shared" si="16"/>
        <v>44199</v>
      </c>
      <c r="B370" s="1">
        <f t="shared" si="18"/>
        <v>53</v>
      </c>
      <c r="C370" s="4">
        <f t="shared" si="17"/>
        <v>44199</v>
      </c>
    </row>
    <row r="371" spans="1:3" x14ac:dyDescent="0.2">
      <c r="A371" s="4">
        <f t="shared" si="16"/>
        <v>44200</v>
      </c>
      <c r="B371" s="1">
        <f t="shared" si="18"/>
        <v>53</v>
      </c>
      <c r="C371" s="4">
        <f t="shared" si="17"/>
        <v>44200</v>
      </c>
    </row>
    <row r="372" spans="1:3" x14ac:dyDescent="0.2">
      <c r="A372" s="4">
        <f t="shared" si="16"/>
        <v>44201</v>
      </c>
      <c r="B372" s="1">
        <f t="shared" si="18"/>
        <v>53</v>
      </c>
      <c r="C372" s="4">
        <f t="shared" si="17"/>
        <v>44201</v>
      </c>
    </row>
    <row r="373" spans="1:3" x14ac:dyDescent="0.2">
      <c r="A373" s="4">
        <f t="shared" si="16"/>
        <v>44202</v>
      </c>
      <c r="B373" s="1">
        <f t="shared" si="18"/>
        <v>53</v>
      </c>
      <c r="C373" s="4">
        <f t="shared" si="17"/>
        <v>44202</v>
      </c>
    </row>
    <row r="374" spans="1:3" x14ac:dyDescent="0.2">
      <c r="A374" s="4">
        <f t="shared" ref="A374:A429" si="19">1+A373</f>
        <v>44203</v>
      </c>
      <c r="B374" s="1">
        <f t="shared" si="18"/>
        <v>54</v>
      </c>
      <c r="C374" s="4">
        <f t="shared" si="17"/>
        <v>44203</v>
      </c>
    </row>
    <row r="375" spans="1:3" x14ac:dyDescent="0.2">
      <c r="A375" s="4">
        <f t="shared" si="19"/>
        <v>44204</v>
      </c>
      <c r="B375" s="1">
        <f t="shared" si="18"/>
        <v>54</v>
      </c>
      <c r="C375" s="4">
        <f t="shared" si="17"/>
        <v>44204</v>
      </c>
    </row>
    <row r="376" spans="1:3" x14ac:dyDescent="0.2">
      <c r="A376" s="4">
        <f t="shared" si="19"/>
        <v>44205</v>
      </c>
      <c r="B376" s="1">
        <f t="shared" si="18"/>
        <v>54</v>
      </c>
      <c r="C376" s="4">
        <f t="shared" si="17"/>
        <v>44205</v>
      </c>
    </row>
    <row r="377" spans="1:3" x14ac:dyDescent="0.2">
      <c r="A377" s="4">
        <f t="shared" si="19"/>
        <v>44206</v>
      </c>
      <c r="B377" s="1">
        <f t="shared" si="18"/>
        <v>54</v>
      </c>
      <c r="C377" s="4">
        <f t="shared" si="17"/>
        <v>44206</v>
      </c>
    </row>
    <row r="378" spans="1:3" x14ac:dyDescent="0.2">
      <c r="A378" s="4">
        <f t="shared" si="19"/>
        <v>44207</v>
      </c>
      <c r="B378" s="1">
        <f t="shared" si="18"/>
        <v>54</v>
      </c>
      <c r="C378" s="4">
        <f t="shared" si="17"/>
        <v>44207</v>
      </c>
    </row>
    <row r="379" spans="1:3" x14ac:dyDescent="0.2">
      <c r="A379" s="4">
        <f t="shared" si="19"/>
        <v>44208</v>
      </c>
      <c r="B379" s="1">
        <f t="shared" si="18"/>
        <v>54</v>
      </c>
      <c r="C379" s="4">
        <f t="shared" si="17"/>
        <v>44208</v>
      </c>
    </row>
    <row r="380" spans="1:3" x14ac:dyDescent="0.2">
      <c r="A380" s="4">
        <f t="shared" si="19"/>
        <v>44209</v>
      </c>
      <c r="B380" s="1">
        <f t="shared" si="18"/>
        <v>54</v>
      </c>
      <c r="C380" s="4">
        <f t="shared" si="17"/>
        <v>44209</v>
      </c>
    </row>
    <row r="381" spans="1:3" x14ac:dyDescent="0.2">
      <c r="A381" s="4">
        <f t="shared" si="19"/>
        <v>44210</v>
      </c>
      <c r="B381" s="1">
        <f t="shared" si="18"/>
        <v>55</v>
      </c>
      <c r="C381" s="4">
        <f t="shared" si="17"/>
        <v>44210</v>
      </c>
    </row>
    <row r="382" spans="1:3" x14ac:dyDescent="0.2">
      <c r="A382" s="4">
        <f t="shared" si="19"/>
        <v>44211</v>
      </c>
      <c r="B382" s="1">
        <f t="shared" si="18"/>
        <v>55</v>
      </c>
      <c r="C382" s="4">
        <f t="shared" si="17"/>
        <v>44211</v>
      </c>
    </row>
    <row r="383" spans="1:3" x14ac:dyDescent="0.2">
      <c r="A383" s="4">
        <f t="shared" si="19"/>
        <v>44212</v>
      </c>
      <c r="B383" s="1">
        <f t="shared" si="18"/>
        <v>55</v>
      </c>
      <c r="C383" s="4">
        <f t="shared" si="17"/>
        <v>44212</v>
      </c>
    </row>
    <row r="384" spans="1:3" x14ac:dyDescent="0.2">
      <c r="A384" s="4">
        <f t="shared" si="19"/>
        <v>44213</v>
      </c>
      <c r="B384" s="1">
        <f t="shared" si="18"/>
        <v>55</v>
      </c>
      <c r="C384" s="4">
        <f t="shared" si="17"/>
        <v>44213</v>
      </c>
    </row>
    <row r="385" spans="1:3" x14ac:dyDescent="0.2">
      <c r="A385" s="4">
        <f t="shared" si="19"/>
        <v>44214</v>
      </c>
      <c r="B385" s="1">
        <f t="shared" si="18"/>
        <v>55</v>
      </c>
      <c r="C385" s="4">
        <f t="shared" si="17"/>
        <v>44214</v>
      </c>
    </row>
    <row r="386" spans="1:3" x14ac:dyDescent="0.2">
      <c r="A386" s="4">
        <f t="shared" si="19"/>
        <v>44215</v>
      </c>
      <c r="B386" s="1">
        <f t="shared" si="18"/>
        <v>55</v>
      </c>
      <c r="C386" s="4">
        <f t="shared" si="17"/>
        <v>44215</v>
      </c>
    </row>
    <row r="387" spans="1:3" x14ac:dyDescent="0.2">
      <c r="A387" s="4">
        <f t="shared" si="19"/>
        <v>44216</v>
      </c>
      <c r="B387" s="1">
        <f t="shared" si="18"/>
        <v>55</v>
      </c>
      <c r="C387" s="4">
        <f t="shared" ref="C387:C429" si="20">+A387</f>
        <v>44216</v>
      </c>
    </row>
    <row r="388" spans="1:3" x14ac:dyDescent="0.2">
      <c r="A388" s="4">
        <f t="shared" si="19"/>
        <v>44217</v>
      </c>
      <c r="B388" s="1">
        <f t="shared" si="18"/>
        <v>56</v>
      </c>
      <c r="C388" s="4">
        <f t="shared" si="20"/>
        <v>44217</v>
      </c>
    </row>
    <row r="389" spans="1:3" x14ac:dyDescent="0.2">
      <c r="A389" s="4">
        <f t="shared" si="19"/>
        <v>44218</v>
      </c>
      <c r="B389" s="1">
        <f t="shared" si="18"/>
        <v>56</v>
      </c>
      <c r="C389" s="4">
        <f t="shared" si="20"/>
        <v>44218</v>
      </c>
    </row>
    <row r="390" spans="1:3" x14ac:dyDescent="0.2">
      <c r="A390" s="4">
        <f t="shared" si="19"/>
        <v>44219</v>
      </c>
      <c r="B390" s="1">
        <f t="shared" si="18"/>
        <v>56</v>
      </c>
      <c r="C390" s="4">
        <f t="shared" si="20"/>
        <v>44219</v>
      </c>
    </row>
    <row r="391" spans="1:3" x14ac:dyDescent="0.2">
      <c r="A391" s="4">
        <f t="shared" si="19"/>
        <v>44220</v>
      </c>
      <c r="B391" s="1">
        <f t="shared" si="18"/>
        <v>56</v>
      </c>
      <c r="C391" s="4">
        <f t="shared" si="20"/>
        <v>44220</v>
      </c>
    </row>
    <row r="392" spans="1:3" x14ac:dyDescent="0.2">
      <c r="A392" s="4">
        <f t="shared" si="19"/>
        <v>44221</v>
      </c>
      <c r="B392" s="1">
        <f t="shared" si="18"/>
        <v>56</v>
      </c>
      <c r="C392" s="4">
        <f t="shared" si="20"/>
        <v>44221</v>
      </c>
    </row>
    <row r="393" spans="1:3" x14ac:dyDescent="0.2">
      <c r="A393" s="4">
        <f t="shared" si="19"/>
        <v>44222</v>
      </c>
      <c r="B393" s="1">
        <f t="shared" si="18"/>
        <v>56</v>
      </c>
      <c r="C393" s="4">
        <f t="shared" si="20"/>
        <v>44222</v>
      </c>
    </row>
    <row r="394" spans="1:3" x14ac:dyDescent="0.2">
      <c r="A394" s="4">
        <f t="shared" si="19"/>
        <v>44223</v>
      </c>
      <c r="B394" s="1">
        <f t="shared" si="18"/>
        <v>56</v>
      </c>
      <c r="C394" s="4">
        <f t="shared" si="20"/>
        <v>44223</v>
      </c>
    </row>
    <row r="395" spans="1:3" x14ac:dyDescent="0.2">
      <c r="A395" s="4">
        <f t="shared" si="19"/>
        <v>44224</v>
      </c>
      <c r="B395" s="1">
        <f t="shared" ref="B395:B429" si="21">+B388+1</f>
        <v>57</v>
      </c>
      <c r="C395" s="4">
        <f t="shared" si="20"/>
        <v>44224</v>
      </c>
    </row>
    <row r="396" spans="1:3" x14ac:dyDescent="0.2">
      <c r="A396" s="4">
        <f t="shared" si="19"/>
        <v>44225</v>
      </c>
      <c r="B396" s="1">
        <f t="shared" si="21"/>
        <v>57</v>
      </c>
      <c r="C396" s="4">
        <f t="shared" si="20"/>
        <v>44225</v>
      </c>
    </row>
    <row r="397" spans="1:3" x14ac:dyDescent="0.2">
      <c r="A397" s="4">
        <f t="shared" si="19"/>
        <v>44226</v>
      </c>
      <c r="B397" s="1">
        <f t="shared" si="21"/>
        <v>57</v>
      </c>
      <c r="C397" s="4">
        <f t="shared" si="20"/>
        <v>44226</v>
      </c>
    </row>
    <row r="398" spans="1:3" x14ac:dyDescent="0.2">
      <c r="A398" s="4">
        <f t="shared" si="19"/>
        <v>44227</v>
      </c>
      <c r="B398" s="1">
        <f t="shared" si="21"/>
        <v>57</v>
      </c>
      <c r="C398" s="4">
        <f t="shared" si="20"/>
        <v>44227</v>
      </c>
    </row>
    <row r="399" spans="1:3" x14ac:dyDescent="0.2">
      <c r="A399" s="4">
        <f t="shared" si="19"/>
        <v>44228</v>
      </c>
      <c r="B399" s="1">
        <f t="shared" si="21"/>
        <v>57</v>
      </c>
      <c r="C399" s="4">
        <f t="shared" si="20"/>
        <v>44228</v>
      </c>
    </row>
    <row r="400" spans="1:3" x14ac:dyDescent="0.2">
      <c r="A400" s="4">
        <f t="shared" si="19"/>
        <v>44229</v>
      </c>
      <c r="B400" s="1">
        <f t="shared" si="21"/>
        <v>57</v>
      </c>
      <c r="C400" s="4">
        <f t="shared" si="20"/>
        <v>44229</v>
      </c>
    </row>
    <row r="401" spans="1:3" x14ac:dyDescent="0.2">
      <c r="A401" s="4">
        <f t="shared" si="19"/>
        <v>44230</v>
      </c>
      <c r="B401" s="1">
        <f t="shared" si="21"/>
        <v>57</v>
      </c>
      <c r="C401" s="4">
        <f t="shared" si="20"/>
        <v>44230</v>
      </c>
    </row>
    <row r="402" spans="1:3" x14ac:dyDescent="0.2">
      <c r="A402" s="4">
        <f t="shared" si="19"/>
        <v>44231</v>
      </c>
      <c r="B402" s="1">
        <f t="shared" si="21"/>
        <v>58</v>
      </c>
      <c r="C402" s="4">
        <f t="shared" si="20"/>
        <v>44231</v>
      </c>
    </row>
    <row r="403" spans="1:3" x14ac:dyDescent="0.2">
      <c r="A403" s="4">
        <f t="shared" si="19"/>
        <v>44232</v>
      </c>
      <c r="B403" s="1">
        <f t="shared" si="21"/>
        <v>58</v>
      </c>
      <c r="C403" s="4">
        <f t="shared" si="20"/>
        <v>44232</v>
      </c>
    </row>
    <row r="404" spans="1:3" x14ac:dyDescent="0.2">
      <c r="A404" s="4">
        <f t="shared" si="19"/>
        <v>44233</v>
      </c>
      <c r="B404" s="1">
        <f t="shared" si="21"/>
        <v>58</v>
      </c>
      <c r="C404" s="4">
        <f t="shared" si="20"/>
        <v>44233</v>
      </c>
    </row>
    <row r="405" spans="1:3" x14ac:dyDescent="0.2">
      <c r="A405" s="4">
        <f t="shared" si="19"/>
        <v>44234</v>
      </c>
      <c r="B405" s="1">
        <f t="shared" si="21"/>
        <v>58</v>
      </c>
      <c r="C405" s="4">
        <f t="shared" si="20"/>
        <v>44234</v>
      </c>
    </row>
    <row r="406" spans="1:3" x14ac:dyDescent="0.2">
      <c r="A406" s="4">
        <f t="shared" si="19"/>
        <v>44235</v>
      </c>
      <c r="B406" s="1">
        <f t="shared" si="21"/>
        <v>58</v>
      </c>
      <c r="C406" s="4">
        <f t="shared" si="20"/>
        <v>44235</v>
      </c>
    </row>
    <row r="407" spans="1:3" x14ac:dyDescent="0.2">
      <c r="A407" s="4">
        <f t="shared" si="19"/>
        <v>44236</v>
      </c>
      <c r="B407" s="1">
        <f t="shared" si="21"/>
        <v>58</v>
      </c>
      <c r="C407" s="4">
        <f t="shared" si="20"/>
        <v>44236</v>
      </c>
    </row>
    <row r="408" spans="1:3" x14ac:dyDescent="0.2">
      <c r="A408" s="4">
        <f t="shared" si="19"/>
        <v>44237</v>
      </c>
      <c r="B408" s="1">
        <f t="shared" si="21"/>
        <v>58</v>
      </c>
      <c r="C408" s="4">
        <f t="shared" si="20"/>
        <v>44237</v>
      </c>
    </row>
    <row r="409" spans="1:3" x14ac:dyDescent="0.2">
      <c r="A409" s="4">
        <f t="shared" si="19"/>
        <v>44238</v>
      </c>
      <c r="B409" s="1">
        <f t="shared" si="21"/>
        <v>59</v>
      </c>
      <c r="C409" s="4">
        <f t="shared" si="20"/>
        <v>44238</v>
      </c>
    </row>
    <row r="410" spans="1:3" x14ac:dyDescent="0.2">
      <c r="A410" s="4">
        <f t="shared" si="19"/>
        <v>44239</v>
      </c>
      <c r="B410" s="1">
        <f t="shared" si="21"/>
        <v>59</v>
      </c>
      <c r="C410" s="4">
        <f t="shared" si="20"/>
        <v>44239</v>
      </c>
    </row>
    <row r="411" spans="1:3" x14ac:dyDescent="0.2">
      <c r="A411" s="4">
        <f t="shared" si="19"/>
        <v>44240</v>
      </c>
      <c r="B411" s="1">
        <f t="shared" si="21"/>
        <v>59</v>
      </c>
      <c r="C411" s="4">
        <f t="shared" si="20"/>
        <v>44240</v>
      </c>
    </row>
    <row r="412" spans="1:3" x14ac:dyDescent="0.2">
      <c r="A412" s="4">
        <f t="shared" si="19"/>
        <v>44241</v>
      </c>
      <c r="B412" s="1">
        <f t="shared" si="21"/>
        <v>59</v>
      </c>
      <c r="C412" s="4">
        <f t="shared" si="20"/>
        <v>44241</v>
      </c>
    </row>
    <row r="413" spans="1:3" x14ac:dyDescent="0.2">
      <c r="A413" s="4">
        <f t="shared" si="19"/>
        <v>44242</v>
      </c>
      <c r="B413" s="1">
        <f t="shared" si="21"/>
        <v>59</v>
      </c>
      <c r="C413" s="4">
        <f t="shared" si="20"/>
        <v>44242</v>
      </c>
    </row>
    <row r="414" spans="1:3" x14ac:dyDescent="0.2">
      <c r="A414" s="4">
        <f t="shared" si="19"/>
        <v>44243</v>
      </c>
      <c r="B414" s="1">
        <f t="shared" si="21"/>
        <v>59</v>
      </c>
      <c r="C414" s="4">
        <f t="shared" si="20"/>
        <v>44243</v>
      </c>
    </row>
    <row r="415" spans="1:3" x14ac:dyDescent="0.2">
      <c r="A415" s="4">
        <f t="shared" si="19"/>
        <v>44244</v>
      </c>
      <c r="B415" s="1">
        <f t="shared" si="21"/>
        <v>59</v>
      </c>
      <c r="C415" s="4">
        <f t="shared" si="20"/>
        <v>44244</v>
      </c>
    </row>
    <row r="416" spans="1:3" x14ac:dyDescent="0.2">
      <c r="A416" s="4">
        <f t="shared" si="19"/>
        <v>44245</v>
      </c>
      <c r="B416" s="1">
        <f t="shared" si="21"/>
        <v>60</v>
      </c>
      <c r="C416" s="4">
        <f t="shared" si="20"/>
        <v>44245</v>
      </c>
    </row>
    <row r="417" spans="1:3" x14ac:dyDescent="0.2">
      <c r="A417" s="4">
        <f t="shared" si="19"/>
        <v>44246</v>
      </c>
      <c r="B417" s="1">
        <f t="shared" si="21"/>
        <v>60</v>
      </c>
      <c r="C417" s="4">
        <f t="shared" si="20"/>
        <v>44246</v>
      </c>
    </row>
    <row r="418" spans="1:3" x14ac:dyDescent="0.2">
      <c r="A418" s="4">
        <f t="shared" si="19"/>
        <v>44247</v>
      </c>
      <c r="B418" s="1">
        <f t="shared" si="21"/>
        <v>60</v>
      </c>
      <c r="C418" s="4">
        <f t="shared" si="20"/>
        <v>44247</v>
      </c>
    </row>
    <row r="419" spans="1:3" x14ac:dyDescent="0.2">
      <c r="A419" s="4">
        <f t="shared" si="19"/>
        <v>44248</v>
      </c>
      <c r="B419" s="1">
        <f t="shared" si="21"/>
        <v>60</v>
      </c>
      <c r="C419" s="4">
        <f t="shared" si="20"/>
        <v>44248</v>
      </c>
    </row>
    <row r="420" spans="1:3" x14ac:dyDescent="0.2">
      <c r="A420" s="4">
        <f t="shared" si="19"/>
        <v>44249</v>
      </c>
      <c r="B420" s="1">
        <f t="shared" si="21"/>
        <v>60</v>
      </c>
      <c r="C420" s="4">
        <f t="shared" si="20"/>
        <v>44249</v>
      </c>
    </row>
    <row r="421" spans="1:3" x14ac:dyDescent="0.2">
      <c r="A421" s="4">
        <f t="shared" si="19"/>
        <v>44250</v>
      </c>
      <c r="B421" s="1">
        <f t="shared" si="21"/>
        <v>60</v>
      </c>
      <c r="C421" s="4">
        <f t="shared" si="20"/>
        <v>44250</v>
      </c>
    </row>
    <row r="422" spans="1:3" x14ac:dyDescent="0.2">
      <c r="A422" s="4">
        <f t="shared" si="19"/>
        <v>44251</v>
      </c>
      <c r="B422" s="1">
        <f t="shared" si="21"/>
        <v>60</v>
      </c>
      <c r="C422" s="4">
        <f t="shared" si="20"/>
        <v>44251</v>
      </c>
    </row>
    <row r="423" spans="1:3" x14ac:dyDescent="0.2">
      <c r="A423" s="4">
        <f t="shared" si="19"/>
        <v>44252</v>
      </c>
      <c r="B423" s="1">
        <f t="shared" si="21"/>
        <v>61</v>
      </c>
      <c r="C423" s="4">
        <f t="shared" si="20"/>
        <v>44252</v>
      </c>
    </row>
    <row r="424" spans="1:3" x14ac:dyDescent="0.2">
      <c r="A424" s="4">
        <f t="shared" si="19"/>
        <v>44253</v>
      </c>
      <c r="B424" s="1">
        <f t="shared" si="21"/>
        <v>61</v>
      </c>
      <c r="C424" s="4">
        <f t="shared" si="20"/>
        <v>44253</v>
      </c>
    </row>
    <row r="425" spans="1:3" x14ac:dyDescent="0.2">
      <c r="A425" s="4">
        <f t="shared" si="19"/>
        <v>44254</v>
      </c>
      <c r="B425" s="1">
        <f t="shared" si="21"/>
        <v>61</v>
      </c>
      <c r="C425" s="4">
        <f t="shared" si="20"/>
        <v>44254</v>
      </c>
    </row>
    <row r="426" spans="1:3" x14ac:dyDescent="0.2">
      <c r="A426" s="4">
        <f t="shared" si="19"/>
        <v>44255</v>
      </c>
      <c r="B426" s="1">
        <f t="shared" si="21"/>
        <v>61</v>
      </c>
      <c r="C426" s="4">
        <f t="shared" si="20"/>
        <v>44255</v>
      </c>
    </row>
    <row r="427" spans="1:3" x14ac:dyDescent="0.2">
      <c r="A427" s="4">
        <f t="shared" si="19"/>
        <v>44256</v>
      </c>
      <c r="B427" s="1">
        <f t="shared" si="21"/>
        <v>61</v>
      </c>
      <c r="C427" s="4">
        <f t="shared" si="20"/>
        <v>44256</v>
      </c>
    </row>
    <row r="428" spans="1:3" x14ac:dyDescent="0.2">
      <c r="A428" s="4">
        <f t="shared" si="19"/>
        <v>44257</v>
      </c>
      <c r="B428" s="1">
        <f t="shared" si="21"/>
        <v>61</v>
      </c>
      <c r="C428" s="4">
        <f t="shared" si="20"/>
        <v>44257</v>
      </c>
    </row>
    <row r="429" spans="1:3" x14ac:dyDescent="0.2">
      <c r="A429" s="4">
        <f t="shared" si="19"/>
        <v>44258</v>
      </c>
      <c r="B429" s="1">
        <f t="shared" si="21"/>
        <v>61</v>
      </c>
      <c r="C429" s="4">
        <f t="shared" si="20"/>
        <v>44258</v>
      </c>
    </row>
    <row r="430" spans="1:3" x14ac:dyDescent="0.2">
      <c r="A430" s="4"/>
      <c r="B430" s="1"/>
    </row>
    <row r="431" spans="1:3" x14ac:dyDescent="0.2">
      <c r="A431" s="4"/>
      <c r="B431" s="1"/>
    </row>
    <row r="432" spans="1:3" x14ac:dyDescent="0.2">
      <c r="A432" s="4"/>
      <c r="B432" s="1"/>
    </row>
    <row r="433" spans="1:2" x14ac:dyDescent="0.2">
      <c r="A433" s="4"/>
      <c r="B433" s="1"/>
    </row>
    <row r="434" spans="1:2" x14ac:dyDescent="0.2">
      <c r="A434" s="4"/>
      <c r="B434" s="1"/>
    </row>
    <row r="435" spans="1:2" x14ac:dyDescent="0.2">
      <c r="A435" s="4"/>
      <c r="B435" s="1"/>
    </row>
    <row r="436" spans="1:2" x14ac:dyDescent="0.2">
      <c r="A436" s="4"/>
      <c r="B436" s="1"/>
    </row>
    <row r="437" spans="1:2" x14ac:dyDescent="0.2">
      <c r="A437" s="4"/>
      <c r="B437" s="1"/>
    </row>
    <row r="438" spans="1:2" x14ac:dyDescent="0.2">
      <c r="A438" s="4"/>
      <c r="B438" s="1"/>
    </row>
    <row r="439" spans="1:2" x14ac:dyDescent="0.2">
      <c r="A439" s="4"/>
      <c r="B439" s="1"/>
    </row>
    <row r="440" spans="1:2" x14ac:dyDescent="0.2">
      <c r="A440" s="4"/>
      <c r="B440" s="1"/>
    </row>
    <row r="441" spans="1:2" x14ac:dyDescent="0.2">
      <c r="A441" s="4"/>
      <c r="B441" s="1"/>
    </row>
    <row r="442" spans="1:2" x14ac:dyDescent="0.2">
      <c r="A442" s="4"/>
      <c r="B442" s="1"/>
    </row>
    <row r="443" spans="1:2" x14ac:dyDescent="0.2">
      <c r="A443" s="4"/>
      <c r="B443" s="1"/>
    </row>
    <row r="444" spans="1:2" x14ac:dyDescent="0.2">
      <c r="A444" s="4"/>
      <c r="B444" s="1"/>
    </row>
    <row r="445" spans="1:2" x14ac:dyDescent="0.2">
      <c r="A445" s="4"/>
      <c r="B445" s="1"/>
    </row>
    <row r="446" spans="1:2" x14ac:dyDescent="0.2">
      <c r="A446" s="4"/>
      <c r="B446" s="1"/>
    </row>
    <row r="447" spans="1:2" x14ac:dyDescent="0.2">
      <c r="A447" s="4"/>
      <c r="B447" s="1"/>
    </row>
    <row r="448" spans="1:2" x14ac:dyDescent="0.2">
      <c r="A448" s="4"/>
      <c r="B448" s="1"/>
    </row>
    <row r="449" spans="1:2" x14ac:dyDescent="0.2">
      <c r="A449" s="4"/>
      <c r="B449" s="1"/>
    </row>
    <row r="450" spans="1:2" x14ac:dyDescent="0.2">
      <c r="A450" s="4"/>
      <c r="B450" s="1"/>
    </row>
    <row r="451" spans="1:2" x14ac:dyDescent="0.2">
      <c r="A451" s="4"/>
      <c r="B451" s="1"/>
    </row>
    <row r="452" spans="1:2" x14ac:dyDescent="0.2">
      <c r="A452" s="4"/>
      <c r="B452" s="1"/>
    </row>
    <row r="453" spans="1:2" x14ac:dyDescent="0.2">
      <c r="A453" s="4"/>
      <c r="B453" s="1"/>
    </row>
    <row r="454" spans="1:2" x14ac:dyDescent="0.2">
      <c r="A454" s="4"/>
      <c r="B454" s="1"/>
    </row>
    <row r="455" spans="1:2" x14ac:dyDescent="0.2">
      <c r="A455" s="4"/>
      <c r="B455" s="1"/>
    </row>
    <row r="456" spans="1:2" x14ac:dyDescent="0.2">
      <c r="A456" s="4"/>
      <c r="B456" s="1"/>
    </row>
    <row r="457" spans="1:2" x14ac:dyDescent="0.2">
      <c r="A457" s="4"/>
      <c r="B457" s="1"/>
    </row>
    <row r="458" spans="1:2" x14ac:dyDescent="0.2">
      <c r="A458" s="4"/>
      <c r="B458" s="1"/>
    </row>
    <row r="459" spans="1:2" x14ac:dyDescent="0.2">
      <c r="A459" s="4"/>
      <c r="B459" s="1"/>
    </row>
    <row r="460" spans="1:2" x14ac:dyDescent="0.2">
      <c r="A460" s="4"/>
      <c r="B460" s="1"/>
    </row>
    <row r="461" spans="1:2" x14ac:dyDescent="0.2">
      <c r="A461" s="4"/>
      <c r="B46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Graphs</vt:lpstr>
      <vt:lpstr>Weekly Summary</vt:lpstr>
      <vt:lpstr>Daily Summary</vt:lpstr>
      <vt:lpstr>Debtor receipts</vt:lpstr>
      <vt:lpstr>Creditor Payments</vt:lpstr>
      <vt:lpstr>Data</vt:lpstr>
      <vt:lpstr>Days</vt:lpstr>
      <vt:lpstr>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Medlam</dc:creator>
  <cp:lastModifiedBy>Ben Wood</cp:lastModifiedBy>
  <cp:lastPrinted>2017-01-30T15:26:12Z</cp:lastPrinted>
  <dcterms:created xsi:type="dcterms:W3CDTF">2014-10-03T09:18:32Z</dcterms:created>
  <dcterms:modified xsi:type="dcterms:W3CDTF">2020-04-01T22:31:01Z</dcterms:modified>
</cp:coreProperties>
</file>